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E:\DU LIEU CAC NAM\File Download\"/>
    </mc:Choice>
  </mc:AlternateContent>
  <xr:revisionPtr revIDLastSave="0" documentId="13_ncr:1_{CA851E20-8D7C-4C3A-BF1B-AE5570BD03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UẦN 39-40" sheetId="81" r:id="rId1"/>
    <sheet name="KT GV" sheetId="9" state="hidden" r:id="rId2"/>
    <sheet name="KT LỚP" sheetId="10" state="hidden" r:id="rId3"/>
    <sheet name="KT PHÒNG" sheetId="79" state="hidden" r:id="rId4"/>
    <sheet name="DM CBGV" sheetId="75" state="hidden" r:id="rId5"/>
  </sheets>
  <definedNames>
    <definedName name="_xlnm._FilterDatabase" localSheetId="4" hidden="1">'DM CBGV'!$A$2:$F$101</definedName>
    <definedName name="_xlnm._FilterDatabase" localSheetId="1" hidden="1">'KT GV'!$A$3:$L$94</definedName>
    <definedName name="_xlnm._FilterDatabase" localSheetId="3" hidden="1">'KT PHÒNG'!$A$2:$O$171</definedName>
    <definedName name="_xlnm._FilterDatabase" localSheetId="0" hidden="1">'TUẦN 39-40'!$A$7:$AE$49</definedName>
    <definedName name="BTSC_K38" localSheetId="2">#REF!</definedName>
    <definedName name="BTSC_K38">#REF!</definedName>
    <definedName name="BTSC_K40" localSheetId="2">#REF!</definedName>
    <definedName name="BTSC_K40">#REF!</definedName>
    <definedName name="CĐT" localSheetId="2">#REF!</definedName>
    <definedName name="CĐT">#REF!</definedName>
    <definedName name="CĐT_K13_15" localSheetId="2">#REF!</definedName>
    <definedName name="CĐT_K13_15">#REF!</definedName>
    <definedName name="CGKL" localSheetId="2">#REF!</definedName>
    <definedName name="CGKL">#REF!</definedName>
    <definedName name="CGKL_ĐỨC" localSheetId="2">#REF!</definedName>
    <definedName name="CGKL_ĐỨC">#REF!</definedName>
    <definedName name="CGKL_K13_15" localSheetId="2">#REF!</definedName>
    <definedName name="CGKL_K13_15">#REF!</definedName>
    <definedName name="CGKL_K38" localSheetId="2">#REF!</definedName>
    <definedName name="CGKL_K38">#REF!</definedName>
    <definedName name="CGKL_K40" localSheetId="2">#REF!</definedName>
    <definedName name="CGKL_K40">#REF!</definedName>
    <definedName name="CN_CTM" localSheetId="2">#REF!</definedName>
    <definedName name="CN_CTM">#REF!</definedName>
    <definedName name="CNOT" localSheetId="2">#REF!</definedName>
    <definedName name="CNOT">#REF!</definedName>
    <definedName name="CNOT_K13_15" localSheetId="2">#REF!</definedName>
    <definedName name="CNOT_K13_15">#REF!</definedName>
    <definedName name="CNTT" localSheetId="2">#REF!</definedName>
    <definedName name="CNTT">#REF!</definedName>
    <definedName name="CNTT_K13_15" localSheetId="2">#REF!</definedName>
    <definedName name="CNTT_K13_15">#REF!</definedName>
    <definedName name="ĐCN" localSheetId="2">#REF!</definedName>
    <definedName name="ĐCN">#REF!</definedName>
    <definedName name="ĐCN_K13_K15" localSheetId="2">#REF!</definedName>
    <definedName name="ĐCN_K13_K15">#REF!</definedName>
    <definedName name="ĐCN_K38" localSheetId="2">#REF!</definedName>
    <definedName name="ĐCN_K38">#REF!</definedName>
    <definedName name="ĐCN_K40" localSheetId="2">#REF!</definedName>
    <definedName name="ĐCN_K40">#REF!</definedName>
    <definedName name="ĐTCN_K10" localSheetId="2">#REF!</definedName>
    <definedName name="ĐTCN_K10">#REF!</definedName>
    <definedName name="ĐTCN_K13_15" localSheetId="2">#REF!</definedName>
    <definedName name="ĐTCN_K13_15">#REF!</definedName>
    <definedName name="ĐTCN_K38" localSheetId="2">#REF!</definedName>
    <definedName name="ĐTCN_K38">#REF!</definedName>
    <definedName name="ĐTCN_K40" localSheetId="2">#REF!</definedName>
    <definedName name="ĐTCN_K40">#REF!</definedName>
    <definedName name="HAN_K38" localSheetId="2">#REF!</definedName>
    <definedName name="HAN_K38">#REF!</definedName>
    <definedName name="HAN_K40" localSheetId="2">#REF!</definedName>
    <definedName name="HAN_K40">#REF!</definedName>
    <definedName name="K13_ĐUC_ĐTCN" localSheetId="2">#REF!</definedName>
    <definedName name="K13_ĐUC_ĐTCN">#REF!</definedName>
    <definedName name="KTCBMA_K38" localSheetId="2">#REF!</definedName>
    <definedName name="KTCBMA_K38">#REF!</definedName>
    <definedName name="KTCBMA_K40" localSheetId="2">#REF!</definedName>
    <definedName name="KTCBMA_K40">#REF!</definedName>
    <definedName name="KTDN" localSheetId="2">#REF!</definedName>
    <definedName name="KTDN">#REF!</definedName>
    <definedName name="KTDN_K13_15" localSheetId="2">#REF!</definedName>
    <definedName name="KTDN_K13_15">#REF!</definedName>
    <definedName name="LT_CGKL" localSheetId="2">#REF!</definedName>
    <definedName name="LT_CGKL">#REF!</definedName>
    <definedName name="LT_ĐCN" localSheetId="2">#REF!</definedName>
    <definedName name="LT_ĐCN">#REF!</definedName>
    <definedName name="LT_ĐTCN" localSheetId="2">#REF!</definedName>
    <definedName name="LT_ĐTCN">#REF!</definedName>
    <definedName name="_xlnm.Print_Area" localSheetId="0">'TUẦN 39-40'!$A$1:$AB$55</definedName>
    <definedName name="_xlnm.Print_Titles" localSheetId="0">'TUẦN 39-40'!$4:$7</definedName>
    <definedName name="TĐH" localSheetId="2">#REF!</definedName>
    <definedName name="TĐH">#REF!</definedName>
    <definedName name="TĐH_K13_15" localSheetId="2">#REF!</definedName>
    <definedName name="TĐH_K13_15">#REF!</definedName>
    <definedName name="TMĐT" localSheetId="2">#REF!</definedName>
    <definedName name="TMĐT">#REF!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1" i="81" l="1"/>
  <c r="AB28" i="81" l="1"/>
  <c r="B152" i="79" l="1"/>
  <c r="C152" i="79"/>
  <c r="D152" i="79"/>
  <c r="E152" i="79"/>
  <c r="F152" i="79"/>
  <c r="G152" i="79"/>
  <c r="H152" i="79"/>
  <c r="I152" i="79"/>
  <c r="J152" i="79"/>
  <c r="K152" i="79"/>
  <c r="L152" i="79"/>
  <c r="M152" i="79"/>
  <c r="N152" i="79"/>
  <c r="O152" i="79"/>
  <c r="B153" i="79"/>
  <c r="C153" i="79"/>
  <c r="D153" i="79"/>
  <c r="E153" i="79"/>
  <c r="F153" i="79"/>
  <c r="G153" i="79"/>
  <c r="H153" i="79"/>
  <c r="I153" i="79"/>
  <c r="J153" i="79"/>
  <c r="K153" i="79"/>
  <c r="L153" i="79"/>
  <c r="M153" i="79"/>
  <c r="N153" i="79"/>
  <c r="O153" i="79"/>
  <c r="B154" i="79"/>
  <c r="C154" i="79"/>
  <c r="D154" i="79"/>
  <c r="E154" i="79"/>
  <c r="F154" i="79"/>
  <c r="G154" i="79"/>
  <c r="H154" i="79"/>
  <c r="I154" i="79"/>
  <c r="J154" i="79"/>
  <c r="K154" i="79"/>
  <c r="L154" i="79"/>
  <c r="M154" i="79"/>
  <c r="N154" i="79"/>
  <c r="O154" i="79"/>
  <c r="B155" i="79"/>
  <c r="C155" i="79"/>
  <c r="D155" i="79"/>
  <c r="E155" i="79"/>
  <c r="F155" i="79"/>
  <c r="G155" i="79"/>
  <c r="H155" i="79"/>
  <c r="I155" i="79"/>
  <c r="J155" i="79"/>
  <c r="K155" i="79"/>
  <c r="L155" i="79"/>
  <c r="M155" i="79"/>
  <c r="N155" i="79"/>
  <c r="O155" i="79"/>
  <c r="B156" i="79"/>
  <c r="C156" i="79"/>
  <c r="D156" i="79"/>
  <c r="E156" i="79"/>
  <c r="F156" i="79"/>
  <c r="G156" i="79"/>
  <c r="H156" i="79"/>
  <c r="I156" i="79"/>
  <c r="J156" i="79"/>
  <c r="K156" i="79"/>
  <c r="L156" i="79"/>
  <c r="M156" i="79"/>
  <c r="N156" i="79"/>
  <c r="O156" i="79"/>
  <c r="B157" i="79"/>
  <c r="C157" i="79"/>
  <c r="D157" i="79"/>
  <c r="E157" i="79"/>
  <c r="F157" i="79"/>
  <c r="G157" i="79"/>
  <c r="H157" i="79"/>
  <c r="I157" i="79"/>
  <c r="J157" i="79"/>
  <c r="K157" i="79"/>
  <c r="L157" i="79"/>
  <c r="M157" i="79"/>
  <c r="N157" i="79"/>
  <c r="O157" i="79"/>
  <c r="B148" i="79"/>
  <c r="C148" i="79"/>
  <c r="D148" i="79"/>
  <c r="E148" i="79"/>
  <c r="F148" i="79"/>
  <c r="G148" i="79"/>
  <c r="H148" i="79"/>
  <c r="I148" i="79"/>
  <c r="J148" i="79"/>
  <c r="K148" i="79"/>
  <c r="L148" i="79"/>
  <c r="M148" i="79"/>
  <c r="N148" i="79"/>
  <c r="O148" i="79"/>
  <c r="B149" i="79"/>
  <c r="C149" i="79"/>
  <c r="D149" i="79"/>
  <c r="E149" i="79"/>
  <c r="F149" i="79"/>
  <c r="G149" i="79"/>
  <c r="H149" i="79"/>
  <c r="I149" i="79"/>
  <c r="J149" i="79"/>
  <c r="K149" i="79"/>
  <c r="L149" i="79"/>
  <c r="M149" i="79"/>
  <c r="N149" i="79"/>
  <c r="O149" i="79"/>
  <c r="B150" i="79"/>
  <c r="C150" i="79"/>
  <c r="D150" i="79"/>
  <c r="E150" i="79"/>
  <c r="F150" i="79"/>
  <c r="G150" i="79"/>
  <c r="H150" i="79"/>
  <c r="I150" i="79"/>
  <c r="J150" i="79"/>
  <c r="K150" i="79"/>
  <c r="L150" i="79"/>
  <c r="M150" i="79"/>
  <c r="N150" i="79"/>
  <c r="O150" i="79"/>
  <c r="B151" i="79"/>
  <c r="C151" i="79"/>
  <c r="D151" i="79"/>
  <c r="E151" i="79"/>
  <c r="F151" i="79"/>
  <c r="G151" i="79"/>
  <c r="H151" i="79"/>
  <c r="I151" i="79"/>
  <c r="J151" i="79"/>
  <c r="K151" i="79"/>
  <c r="L151" i="79"/>
  <c r="M151" i="79"/>
  <c r="N151" i="79"/>
  <c r="O151" i="79"/>
  <c r="B96" i="79" l="1"/>
  <c r="C96" i="79"/>
  <c r="D96" i="79"/>
  <c r="E96" i="79"/>
  <c r="F96" i="79"/>
  <c r="G96" i="79"/>
  <c r="H96" i="79"/>
  <c r="I96" i="79"/>
  <c r="J96" i="79"/>
  <c r="K96" i="79"/>
  <c r="L96" i="79"/>
  <c r="M96" i="79"/>
  <c r="N96" i="79"/>
  <c r="O96" i="79"/>
  <c r="B97" i="79"/>
  <c r="C97" i="79"/>
  <c r="D97" i="79"/>
  <c r="E97" i="79"/>
  <c r="F97" i="79"/>
  <c r="G97" i="79"/>
  <c r="H97" i="79"/>
  <c r="I97" i="79"/>
  <c r="J97" i="79"/>
  <c r="K97" i="79"/>
  <c r="L97" i="79"/>
  <c r="M97" i="79"/>
  <c r="N97" i="79"/>
  <c r="O97" i="79"/>
  <c r="B100" i="79" l="1"/>
  <c r="C100" i="79"/>
  <c r="D100" i="79"/>
  <c r="E100" i="79"/>
  <c r="F100" i="79"/>
  <c r="G100" i="79"/>
  <c r="H100" i="79"/>
  <c r="I100" i="79"/>
  <c r="J100" i="79"/>
  <c r="K100" i="79"/>
  <c r="L100" i="79"/>
  <c r="M100" i="79"/>
  <c r="N100" i="79"/>
  <c r="O100" i="79"/>
  <c r="B101" i="79"/>
  <c r="C101" i="79"/>
  <c r="D101" i="79"/>
  <c r="E101" i="79"/>
  <c r="F101" i="79"/>
  <c r="G101" i="79"/>
  <c r="H101" i="79"/>
  <c r="I101" i="79"/>
  <c r="J101" i="79"/>
  <c r="K101" i="79"/>
  <c r="L101" i="79"/>
  <c r="M101" i="79"/>
  <c r="N101" i="79"/>
  <c r="O101" i="79"/>
  <c r="AX96" i="81" l="1"/>
  <c r="AX94" i="81" s="1"/>
  <c r="AX91" i="81"/>
  <c r="AX90" i="81"/>
  <c r="AX76" i="81"/>
  <c r="AP76" i="81"/>
  <c r="AT75" i="81"/>
  <c r="AX64" i="81"/>
  <c r="AP63" i="81"/>
  <c r="AT61" i="81"/>
  <c r="B128" i="79" l="1"/>
  <c r="C128" i="79"/>
  <c r="D128" i="79"/>
  <c r="E128" i="79"/>
  <c r="F128" i="79"/>
  <c r="G128" i="79"/>
  <c r="H128" i="79"/>
  <c r="I128" i="79"/>
  <c r="J128" i="79"/>
  <c r="K128" i="79"/>
  <c r="L128" i="79"/>
  <c r="M128" i="79"/>
  <c r="N128" i="79"/>
  <c r="O128" i="79"/>
  <c r="B129" i="79"/>
  <c r="C129" i="79"/>
  <c r="D129" i="79"/>
  <c r="E129" i="79"/>
  <c r="F129" i="79"/>
  <c r="G129" i="79"/>
  <c r="H129" i="79"/>
  <c r="I129" i="79"/>
  <c r="J129" i="79"/>
  <c r="K129" i="79"/>
  <c r="L129" i="79"/>
  <c r="M129" i="79"/>
  <c r="N129" i="79"/>
  <c r="O129" i="79"/>
  <c r="B94" i="79" l="1"/>
  <c r="C94" i="79"/>
  <c r="D94" i="79"/>
  <c r="E94" i="79"/>
  <c r="F94" i="79"/>
  <c r="G94" i="79"/>
  <c r="H94" i="79"/>
  <c r="I94" i="79"/>
  <c r="J94" i="79"/>
  <c r="K94" i="79"/>
  <c r="L94" i="79"/>
  <c r="M94" i="79"/>
  <c r="N94" i="79"/>
  <c r="O94" i="79"/>
  <c r="B95" i="79"/>
  <c r="C95" i="79"/>
  <c r="D95" i="79"/>
  <c r="E95" i="79"/>
  <c r="F95" i="79"/>
  <c r="G95" i="79"/>
  <c r="H95" i="79"/>
  <c r="I95" i="79"/>
  <c r="J95" i="79"/>
  <c r="K95" i="79"/>
  <c r="L95" i="79"/>
  <c r="M95" i="79"/>
  <c r="N95" i="79"/>
  <c r="O95" i="79"/>
  <c r="B22" i="79"/>
  <c r="C22" i="79"/>
  <c r="D22" i="79"/>
  <c r="E22" i="79"/>
  <c r="F22" i="79"/>
  <c r="G22" i="79"/>
  <c r="H22" i="79"/>
  <c r="I22" i="79"/>
  <c r="J22" i="79"/>
  <c r="K22" i="79"/>
  <c r="L22" i="79"/>
  <c r="M22" i="79"/>
  <c r="N22" i="79"/>
  <c r="O22" i="79"/>
  <c r="B23" i="79"/>
  <c r="C23" i="79"/>
  <c r="D23" i="79"/>
  <c r="E23" i="79"/>
  <c r="F23" i="79"/>
  <c r="G23" i="79"/>
  <c r="H23" i="79"/>
  <c r="I23" i="79"/>
  <c r="J23" i="79"/>
  <c r="K23" i="79"/>
  <c r="L23" i="79"/>
  <c r="M23" i="79"/>
  <c r="N23" i="79"/>
  <c r="O23" i="79"/>
  <c r="G6" i="79" l="1"/>
  <c r="H6" i="79"/>
  <c r="G7" i="79"/>
  <c r="H7" i="79"/>
  <c r="G8" i="79"/>
  <c r="H8" i="79"/>
  <c r="G9" i="79"/>
  <c r="H9" i="79"/>
  <c r="G10" i="79"/>
  <c r="H10" i="79"/>
  <c r="G11" i="79"/>
  <c r="H11" i="79"/>
  <c r="G12" i="79"/>
  <c r="H12" i="79"/>
  <c r="G13" i="79"/>
  <c r="H13" i="79"/>
  <c r="G14" i="79"/>
  <c r="H14" i="79"/>
  <c r="G15" i="79"/>
  <c r="H15" i="79"/>
  <c r="G16" i="79"/>
  <c r="H16" i="79"/>
  <c r="G17" i="79"/>
  <c r="H17" i="79"/>
  <c r="G18" i="79"/>
  <c r="H18" i="79"/>
  <c r="G19" i="79"/>
  <c r="H19" i="79"/>
  <c r="G20" i="79"/>
  <c r="H20" i="79"/>
  <c r="G21" i="79"/>
  <c r="H21" i="79"/>
  <c r="G24" i="79"/>
  <c r="H24" i="79"/>
  <c r="G25" i="79"/>
  <c r="H25" i="79"/>
  <c r="G26" i="79"/>
  <c r="H26" i="79"/>
  <c r="G27" i="79"/>
  <c r="H27" i="79"/>
  <c r="G28" i="79"/>
  <c r="H28" i="79"/>
  <c r="G29" i="79"/>
  <c r="H29" i="79"/>
  <c r="G30" i="79"/>
  <c r="H30" i="79"/>
  <c r="G31" i="79"/>
  <c r="H31" i="79"/>
  <c r="G32" i="79"/>
  <c r="H32" i="79"/>
  <c r="G33" i="79"/>
  <c r="H33" i="79"/>
  <c r="G34" i="79"/>
  <c r="H34" i="79"/>
  <c r="G35" i="79"/>
  <c r="H35" i="79"/>
  <c r="G36" i="79"/>
  <c r="H36" i="79"/>
  <c r="G37" i="79"/>
  <c r="H37" i="79"/>
  <c r="G38" i="79"/>
  <c r="H38" i="79"/>
  <c r="G39" i="79"/>
  <c r="H39" i="79"/>
  <c r="G40" i="79"/>
  <c r="H40" i="79"/>
  <c r="G41" i="79"/>
  <c r="H41" i="79"/>
  <c r="G42" i="79"/>
  <c r="H42" i="79"/>
  <c r="G43" i="79"/>
  <c r="H43" i="79"/>
  <c r="G44" i="79"/>
  <c r="H44" i="79"/>
  <c r="G45" i="79"/>
  <c r="H45" i="79"/>
  <c r="G46" i="79"/>
  <c r="H46" i="79"/>
  <c r="G47" i="79"/>
  <c r="H47" i="79"/>
  <c r="G48" i="79"/>
  <c r="H48" i="79"/>
  <c r="G49" i="79"/>
  <c r="H49" i="79"/>
  <c r="G50" i="79"/>
  <c r="H50" i="79"/>
  <c r="G51" i="79"/>
  <c r="H51" i="79"/>
  <c r="G52" i="79"/>
  <c r="H52" i="79"/>
  <c r="G53" i="79"/>
  <c r="H53" i="79"/>
  <c r="G54" i="79"/>
  <c r="H54" i="79"/>
  <c r="G55" i="79"/>
  <c r="H55" i="79"/>
  <c r="G56" i="79"/>
  <c r="H56" i="79"/>
  <c r="G57" i="79"/>
  <c r="H57" i="79"/>
  <c r="G58" i="79"/>
  <c r="H58" i="79"/>
  <c r="G59" i="79"/>
  <c r="H59" i="79"/>
  <c r="G60" i="79"/>
  <c r="H60" i="79"/>
  <c r="G61" i="79"/>
  <c r="H61" i="79"/>
  <c r="G62" i="79"/>
  <c r="H62" i="79"/>
  <c r="G63" i="79"/>
  <c r="H63" i="79"/>
  <c r="G64" i="79"/>
  <c r="H64" i="79"/>
  <c r="G65" i="79"/>
  <c r="H65" i="79"/>
  <c r="G66" i="79"/>
  <c r="H66" i="79"/>
  <c r="G67" i="79"/>
  <c r="H67" i="79"/>
  <c r="G68" i="79"/>
  <c r="H68" i="79"/>
  <c r="G69" i="79"/>
  <c r="H69" i="79"/>
  <c r="G70" i="79"/>
  <c r="H70" i="79"/>
  <c r="G71" i="79"/>
  <c r="H71" i="79"/>
  <c r="G72" i="79"/>
  <c r="H72" i="79"/>
  <c r="G73" i="79"/>
  <c r="H73" i="79"/>
  <c r="G74" i="79"/>
  <c r="H74" i="79"/>
  <c r="G75" i="79"/>
  <c r="H75" i="79"/>
  <c r="G76" i="79"/>
  <c r="H76" i="79"/>
  <c r="G77" i="79"/>
  <c r="H77" i="79"/>
  <c r="G78" i="79"/>
  <c r="H78" i="79"/>
  <c r="G79" i="79"/>
  <c r="H79" i="79"/>
  <c r="G80" i="79"/>
  <c r="H80" i="79"/>
  <c r="G81" i="79"/>
  <c r="H81" i="79"/>
  <c r="G82" i="79"/>
  <c r="H82" i="79"/>
  <c r="G83" i="79"/>
  <c r="H83" i="79"/>
  <c r="G84" i="79"/>
  <c r="H84" i="79"/>
  <c r="G85" i="79"/>
  <c r="H85" i="79"/>
  <c r="G86" i="79"/>
  <c r="H86" i="79"/>
  <c r="G87" i="79"/>
  <c r="H87" i="79"/>
  <c r="G88" i="79"/>
  <c r="H88" i="79"/>
  <c r="G89" i="79"/>
  <c r="H89" i="79"/>
  <c r="G90" i="79"/>
  <c r="H90" i="79"/>
  <c r="G91" i="79"/>
  <c r="H91" i="79"/>
  <c r="G92" i="79"/>
  <c r="H92" i="79"/>
  <c r="G93" i="79"/>
  <c r="H93" i="79"/>
  <c r="G98" i="79"/>
  <c r="H98" i="79"/>
  <c r="G99" i="79"/>
  <c r="H99" i="79"/>
  <c r="G102" i="79"/>
  <c r="H102" i="79"/>
  <c r="G103" i="79"/>
  <c r="H103" i="79"/>
  <c r="G104" i="79"/>
  <c r="H104" i="79"/>
  <c r="G105" i="79"/>
  <c r="H105" i="79"/>
  <c r="G106" i="79"/>
  <c r="H106" i="79"/>
  <c r="G107" i="79"/>
  <c r="H107" i="79"/>
  <c r="G108" i="79"/>
  <c r="H108" i="79"/>
  <c r="G109" i="79"/>
  <c r="H109" i="79"/>
  <c r="G110" i="79"/>
  <c r="H110" i="79"/>
  <c r="G111" i="79"/>
  <c r="H111" i="79"/>
  <c r="G112" i="79"/>
  <c r="H112" i="79"/>
  <c r="G113" i="79"/>
  <c r="H113" i="79"/>
  <c r="G114" i="79"/>
  <c r="H114" i="79"/>
  <c r="G115" i="79"/>
  <c r="H115" i="79"/>
  <c r="G116" i="79"/>
  <c r="H116" i="79"/>
  <c r="G117" i="79"/>
  <c r="H117" i="79"/>
  <c r="G118" i="79"/>
  <c r="H118" i="79"/>
  <c r="G119" i="79"/>
  <c r="H119" i="79"/>
  <c r="G120" i="79"/>
  <c r="H120" i="79"/>
  <c r="G121" i="79"/>
  <c r="H121" i="79"/>
  <c r="G122" i="79"/>
  <c r="H122" i="79"/>
  <c r="G123" i="79"/>
  <c r="H123" i="79"/>
  <c r="G124" i="79"/>
  <c r="H124" i="79"/>
  <c r="G125" i="79"/>
  <c r="H125" i="79"/>
  <c r="G126" i="79"/>
  <c r="H126" i="79"/>
  <c r="G127" i="79"/>
  <c r="H127" i="79"/>
  <c r="G130" i="79"/>
  <c r="H130" i="79"/>
  <c r="G131" i="79"/>
  <c r="H131" i="79"/>
  <c r="G132" i="79"/>
  <c r="H132" i="79"/>
  <c r="G133" i="79"/>
  <c r="H133" i="79"/>
  <c r="G134" i="79"/>
  <c r="H134" i="79"/>
  <c r="G135" i="79"/>
  <c r="H135" i="79"/>
  <c r="G136" i="79"/>
  <c r="H136" i="79"/>
  <c r="G137" i="79"/>
  <c r="H137" i="79"/>
  <c r="G138" i="79"/>
  <c r="H138" i="79"/>
  <c r="G139" i="79"/>
  <c r="H139" i="79"/>
  <c r="G140" i="79"/>
  <c r="H140" i="79"/>
  <c r="G141" i="79"/>
  <c r="H141" i="79"/>
  <c r="G142" i="79"/>
  <c r="H142" i="79"/>
  <c r="G143" i="79"/>
  <c r="H143" i="79"/>
  <c r="G144" i="79"/>
  <c r="H144" i="79"/>
  <c r="G145" i="79"/>
  <c r="H145" i="79"/>
  <c r="G146" i="79"/>
  <c r="H146" i="79"/>
  <c r="G147" i="79"/>
  <c r="H147" i="79"/>
  <c r="G158" i="79"/>
  <c r="H158" i="79"/>
  <c r="G159" i="79"/>
  <c r="H159" i="79"/>
  <c r="G160" i="79"/>
  <c r="H160" i="79"/>
  <c r="G161" i="79"/>
  <c r="H161" i="79"/>
  <c r="G162" i="79"/>
  <c r="H162" i="79"/>
  <c r="G163" i="79"/>
  <c r="H163" i="79"/>
  <c r="G164" i="79"/>
  <c r="H164" i="79"/>
  <c r="G165" i="79"/>
  <c r="H165" i="79"/>
  <c r="G166" i="79"/>
  <c r="H166" i="79"/>
  <c r="G167" i="79"/>
  <c r="H167" i="79"/>
  <c r="G168" i="79"/>
  <c r="H168" i="79"/>
  <c r="G169" i="79"/>
  <c r="H169" i="79"/>
  <c r="G170" i="79"/>
  <c r="H170" i="79"/>
  <c r="G171" i="79"/>
  <c r="H171" i="79"/>
  <c r="H5" i="79"/>
  <c r="G5" i="79"/>
  <c r="F6" i="79"/>
  <c r="F7" i="79"/>
  <c r="F8" i="79"/>
  <c r="F9" i="79"/>
  <c r="F10" i="79"/>
  <c r="F11" i="79"/>
  <c r="F12" i="79"/>
  <c r="F13" i="79"/>
  <c r="F14" i="79"/>
  <c r="F15" i="79"/>
  <c r="F16" i="79"/>
  <c r="F17" i="79"/>
  <c r="F18" i="79"/>
  <c r="F19" i="79"/>
  <c r="F20" i="79"/>
  <c r="F21" i="79"/>
  <c r="F24" i="79"/>
  <c r="F25" i="79"/>
  <c r="F26" i="79"/>
  <c r="F27" i="79"/>
  <c r="F28" i="79"/>
  <c r="F29" i="79"/>
  <c r="F30" i="79"/>
  <c r="F31" i="79"/>
  <c r="F32" i="79"/>
  <c r="F33" i="79"/>
  <c r="F34" i="79"/>
  <c r="F35" i="79"/>
  <c r="F36" i="79"/>
  <c r="F37" i="79"/>
  <c r="F38" i="79"/>
  <c r="F39" i="79"/>
  <c r="F40" i="79"/>
  <c r="F41" i="79"/>
  <c r="F42" i="79"/>
  <c r="F43" i="79"/>
  <c r="F44" i="79"/>
  <c r="F45" i="79"/>
  <c r="F46" i="79"/>
  <c r="F47" i="79"/>
  <c r="F48" i="79"/>
  <c r="F49" i="79"/>
  <c r="F50" i="79"/>
  <c r="F51" i="79"/>
  <c r="F52" i="79"/>
  <c r="F53" i="79"/>
  <c r="F54" i="79"/>
  <c r="F55" i="79"/>
  <c r="F56" i="79"/>
  <c r="F57" i="79"/>
  <c r="F58" i="79"/>
  <c r="F59" i="79"/>
  <c r="F60" i="79"/>
  <c r="F61" i="79"/>
  <c r="F62" i="79"/>
  <c r="F63" i="79"/>
  <c r="F64" i="79"/>
  <c r="F65" i="79"/>
  <c r="F66" i="79"/>
  <c r="F67" i="79"/>
  <c r="F68" i="79"/>
  <c r="F69" i="79"/>
  <c r="F70" i="79"/>
  <c r="F71" i="79"/>
  <c r="F72" i="79"/>
  <c r="F73" i="79"/>
  <c r="F74" i="79"/>
  <c r="F75" i="79"/>
  <c r="F76" i="79"/>
  <c r="F77" i="79"/>
  <c r="F78" i="79"/>
  <c r="F79" i="79"/>
  <c r="F80" i="79"/>
  <c r="F81" i="79"/>
  <c r="F82" i="79"/>
  <c r="F83" i="79"/>
  <c r="F84" i="79"/>
  <c r="F85" i="79"/>
  <c r="F86" i="79"/>
  <c r="F87" i="79"/>
  <c r="F88" i="79"/>
  <c r="F89" i="79"/>
  <c r="F90" i="79"/>
  <c r="F91" i="79"/>
  <c r="F92" i="79"/>
  <c r="F93" i="79"/>
  <c r="F98" i="79"/>
  <c r="F99" i="79"/>
  <c r="F102" i="79"/>
  <c r="F103" i="79"/>
  <c r="F104" i="79"/>
  <c r="F105" i="79"/>
  <c r="F106" i="79"/>
  <c r="F107" i="79"/>
  <c r="F108" i="79"/>
  <c r="F109" i="79"/>
  <c r="F110" i="79"/>
  <c r="F111" i="79"/>
  <c r="F112" i="79"/>
  <c r="F113" i="79"/>
  <c r="F114" i="79"/>
  <c r="F115" i="79"/>
  <c r="F116" i="79"/>
  <c r="F117" i="79"/>
  <c r="F118" i="79"/>
  <c r="F119" i="79"/>
  <c r="F120" i="79"/>
  <c r="F121" i="79"/>
  <c r="F122" i="79"/>
  <c r="F123" i="79"/>
  <c r="F124" i="79"/>
  <c r="F125" i="79"/>
  <c r="F126" i="79"/>
  <c r="F127" i="79"/>
  <c r="F130" i="79"/>
  <c r="F131" i="79"/>
  <c r="F132" i="79"/>
  <c r="F133" i="79"/>
  <c r="F134" i="79"/>
  <c r="F135" i="79"/>
  <c r="F136" i="79"/>
  <c r="F137" i="79"/>
  <c r="F138" i="79"/>
  <c r="F139" i="79"/>
  <c r="F140" i="79"/>
  <c r="F141" i="79"/>
  <c r="F142" i="79"/>
  <c r="F143" i="79"/>
  <c r="F144" i="79"/>
  <c r="F145" i="79"/>
  <c r="F146" i="79"/>
  <c r="F147" i="79"/>
  <c r="F158" i="79"/>
  <c r="F159" i="79"/>
  <c r="F160" i="79"/>
  <c r="F161" i="79"/>
  <c r="F162" i="79"/>
  <c r="F163" i="79"/>
  <c r="F164" i="79"/>
  <c r="F165" i="79"/>
  <c r="F166" i="79"/>
  <c r="F167" i="79"/>
  <c r="F168" i="79"/>
  <c r="F169" i="79"/>
  <c r="F170" i="79"/>
  <c r="F171" i="79"/>
  <c r="F5" i="79"/>
  <c r="E6" i="79"/>
  <c r="E7" i="79"/>
  <c r="E8" i="79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53" i="79"/>
  <c r="E54" i="79"/>
  <c r="E55" i="79"/>
  <c r="E56" i="79"/>
  <c r="E57" i="79"/>
  <c r="E58" i="79"/>
  <c r="E59" i="79"/>
  <c r="E60" i="79"/>
  <c r="E61" i="79"/>
  <c r="E62" i="79"/>
  <c r="E63" i="79"/>
  <c r="E64" i="79"/>
  <c r="E65" i="79"/>
  <c r="E66" i="79"/>
  <c r="E67" i="79"/>
  <c r="E68" i="79"/>
  <c r="E69" i="79"/>
  <c r="E70" i="79"/>
  <c r="E71" i="79"/>
  <c r="E72" i="79"/>
  <c r="E73" i="79"/>
  <c r="E74" i="79"/>
  <c r="E75" i="79"/>
  <c r="E76" i="79"/>
  <c r="E77" i="79"/>
  <c r="E78" i="79"/>
  <c r="E79" i="79"/>
  <c r="E80" i="79"/>
  <c r="E81" i="79"/>
  <c r="E82" i="79"/>
  <c r="E83" i="79"/>
  <c r="E84" i="79"/>
  <c r="E85" i="79"/>
  <c r="E86" i="79"/>
  <c r="E87" i="79"/>
  <c r="E88" i="79"/>
  <c r="E89" i="79"/>
  <c r="E90" i="79"/>
  <c r="E91" i="79"/>
  <c r="E92" i="79"/>
  <c r="E93" i="79"/>
  <c r="E98" i="79"/>
  <c r="E99" i="79"/>
  <c r="E102" i="79"/>
  <c r="E103" i="79"/>
  <c r="E104" i="79"/>
  <c r="E105" i="79"/>
  <c r="E106" i="79"/>
  <c r="E107" i="79"/>
  <c r="E108" i="79"/>
  <c r="E109" i="79"/>
  <c r="E110" i="79"/>
  <c r="E111" i="79"/>
  <c r="E112" i="79"/>
  <c r="E113" i="79"/>
  <c r="E114" i="79"/>
  <c r="E115" i="79"/>
  <c r="E116" i="79"/>
  <c r="E117" i="79"/>
  <c r="E118" i="79"/>
  <c r="E119" i="79"/>
  <c r="E120" i="79"/>
  <c r="E121" i="79"/>
  <c r="E122" i="79"/>
  <c r="E123" i="79"/>
  <c r="E124" i="79"/>
  <c r="E125" i="79"/>
  <c r="E126" i="79"/>
  <c r="E127" i="79"/>
  <c r="E130" i="79"/>
  <c r="E131" i="79"/>
  <c r="E132" i="79"/>
  <c r="E133" i="79"/>
  <c r="E134" i="79"/>
  <c r="E135" i="79"/>
  <c r="E136" i="79"/>
  <c r="E137" i="79"/>
  <c r="E138" i="79"/>
  <c r="E139" i="79"/>
  <c r="E140" i="79"/>
  <c r="E141" i="79"/>
  <c r="E142" i="79"/>
  <c r="E143" i="79"/>
  <c r="E144" i="79"/>
  <c r="E145" i="79"/>
  <c r="E146" i="79"/>
  <c r="E147" i="79"/>
  <c r="E158" i="79"/>
  <c r="E159" i="79"/>
  <c r="E160" i="79"/>
  <c r="E161" i="79"/>
  <c r="E162" i="79"/>
  <c r="E163" i="79"/>
  <c r="E164" i="79"/>
  <c r="E165" i="79"/>
  <c r="E166" i="79"/>
  <c r="E167" i="79"/>
  <c r="E168" i="79"/>
  <c r="E169" i="79"/>
  <c r="E170" i="79"/>
  <c r="E171" i="79"/>
  <c r="E5" i="79"/>
  <c r="D7" i="79"/>
  <c r="D8" i="79"/>
  <c r="D9" i="79"/>
  <c r="D10" i="79"/>
  <c r="D11" i="79"/>
  <c r="D12" i="79"/>
  <c r="D13" i="79"/>
  <c r="D14" i="79"/>
  <c r="D15" i="79"/>
  <c r="D16" i="79"/>
  <c r="D17" i="79"/>
  <c r="D18" i="79"/>
  <c r="D19" i="79"/>
  <c r="D20" i="79"/>
  <c r="D21" i="79"/>
  <c r="D24" i="79"/>
  <c r="D25" i="79"/>
  <c r="D26" i="79"/>
  <c r="D27" i="79"/>
  <c r="D28" i="79"/>
  <c r="D29" i="79"/>
  <c r="D30" i="79"/>
  <c r="D31" i="79"/>
  <c r="D32" i="79"/>
  <c r="D33" i="79"/>
  <c r="D34" i="79"/>
  <c r="D35" i="79"/>
  <c r="D36" i="79"/>
  <c r="D37" i="79"/>
  <c r="D38" i="79"/>
  <c r="D39" i="79"/>
  <c r="D40" i="79"/>
  <c r="D41" i="79"/>
  <c r="D42" i="79"/>
  <c r="D43" i="79"/>
  <c r="D44" i="79"/>
  <c r="D45" i="79"/>
  <c r="D46" i="79"/>
  <c r="D47" i="79"/>
  <c r="D48" i="79"/>
  <c r="D49" i="79"/>
  <c r="D50" i="79"/>
  <c r="D51" i="79"/>
  <c r="D52" i="79"/>
  <c r="D53" i="79"/>
  <c r="D54" i="79"/>
  <c r="D55" i="79"/>
  <c r="D56" i="79"/>
  <c r="D57" i="79"/>
  <c r="D58" i="79"/>
  <c r="D59" i="79"/>
  <c r="D60" i="79"/>
  <c r="D61" i="79"/>
  <c r="D62" i="79"/>
  <c r="D63" i="79"/>
  <c r="D64" i="79"/>
  <c r="D65" i="79"/>
  <c r="D66" i="79"/>
  <c r="D67" i="79"/>
  <c r="D68" i="79"/>
  <c r="D69" i="79"/>
  <c r="D70" i="79"/>
  <c r="D71" i="79"/>
  <c r="D72" i="79"/>
  <c r="D73" i="79"/>
  <c r="D74" i="79"/>
  <c r="D75" i="79"/>
  <c r="D76" i="79"/>
  <c r="D77" i="79"/>
  <c r="D78" i="79"/>
  <c r="D79" i="79"/>
  <c r="D80" i="79"/>
  <c r="D81" i="79"/>
  <c r="D82" i="79"/>
  <c r="D83" i="79"/>
  <c r="D84" i="79"/>
  <c r="D85" i="79"/>
  <c r="D86" i="79"/>
  <c r="D87" i="79"/>
  <c r="D88" i="79"/>
  <c r="D89" i="79"/>
  <c r="D90" i="79"/>
  <c r="D91" i="79"/>
  <c r="D92" i="79"/>
  <c r="D93" i="79"/>
  <c r="D98" i="79"/>
  <c r="D99" i="79"/>
  <c r="D102" i="79"/>
  <c r="D103" i="79"/>
  <c r="D104" i="79"/>
  <c r="D105" i="79"/>
  <c r="D106" i="79"/>
  <c r="D107" i="79"/>
  <c r="D108" i="79"/>
  <c r="D109" i="79"/>
  <c r="D110" i="79"/>
  <c r="D111" i="79"/>
  <c r="D112" i="79"/>
  <c r="D113" i="79"/>
  <c r="D114" i="79"/>
  <c r="D115" i="79"/>
  <c r="D116" i="79"/>
  <c r="D117" i="79"/>
  <c r="D118" i="79"/>
  <c r="D119" i="79"/>
  <c r="D120" i="79"/>
  <c r="D121" i="79"/>
  <c r="D122" i="79"/>
  <c r="D123" i="79"/>
  <c r="D124" i="79"/>
  <c r="D125" i="79"/>
  <c r="D126" i="79"/>
  <c r="D127" i="79"/>
  <c r="D130" i="79"/>
  <c r="D131" i="79"/>
  <c r="D132" i="79"/>
  <c r="D133" i="79"/>
  <c r="D134" i="79"/>
  <c r="D135" i="79"/>
  <c r="D136" i="79"/>
  <c r="D137" i="79"/>
  <c r="D138" i="79"/>
  <c r="D139" i="79"/>
  <c r="D140" i="79"/>
  <c r="D141" i="79"/>
  <c r="D142" i="79"/>
  <c r="D143" i="79"/>
  <c r="D144" i="79"/>
  <c r="D145" i="79"/>
  <c r="D146" i="79"/>
  <c r="D147" i="79"/>
  <c r="D158" i="79"/>
  <c r="D159" i="79"/>
  <c r="D160" i="79"/>
  <c r="D161" i="79"/>
  <c r="D162" i="79"/>
  <c r="D163" i="79"/>
  <c r="D164" i="79"/>
  <c r="D165" i="79"/>
  <c r="D166" i="79"/>
  <c r="D167" i="79"/>
  <c r="D168" i="79"/>
  <c r="D169" i="79"/>
  <c r="D170" i="79"/>
  <c r="D171" i="79"/>
  <c r="D6" i="79"/>
  <c r="D5" i="79"/>
  <c r="C6" i="79"/>
  <c r="C7" i="79"/>
  <c r="C8" i="79"/>
  <c r="C9" i="79"/>
  <c r="C10" i="79"/>
  <c r="C11" i="79"/>
  <c r="C12" i="79"/>
  <c r="C13" i="79"/>
  <c r="C14" i="79"/>
  <c r="C15" i="79"/>
  <c r="C16" i="79"/>
  <c r="C17" i="79"/>
  <c r="C18" i="79"/>
  <c r="C19" i="79"/>
  <c r="C20" i="79"/>
  <c r="C21" i="79"/>
  <c r="C24" i="79"/>
  <c r="C25" i="79"/>
  <c r="C26" i="79"/>
  <c r="C27" i="79"/>
  <c r="C28" i="79"/>
  <c r="C29" i="79"/>
  <c r="C30" i="79"/>
  <c r="C31" i="79"/>
  <c r="C32" i="79"/>
  <c r="C33" i="79"/>
  <c r="C34" i="79"/>
  <c r="C35" i="79"/>
  <c r="C36" i="79"/>
  <c r="C37" i="79"/>
  <c r="C38" i="79"/>
  <c r="C39" i="79"/>
  <c r="C40" i="79"/>
  <c r="C41" i="79"/>
  <c r="C42" i="79"/>
  <c r="C43" i="79"/>
  <c r="C44" i="79"/>
  <c r="C45" i="79"/>
  <c r="C46" i="79"/>
  <c r="C47" i="79"/>
  <c r="C48" i="79"/>
  <c r="C49" i="79"/>
  <c r="C50" i="79"/>
  <c r="C51" i="79"/>
  <c r="C52" i="79"/>
  <c r="C53" i="79"/>
  <c r="C54" i="79"/>
  <c r="C55" i="79"/>
  <c r="C56" i="79"/>
  <c r="C57" i="79"/>
  <c r="C58" i="79"/>
  <c r="C59" i="79"/>
  <c r="C60" i="79"/>
  <c r="C61" i="79"/>
  <c r="C62" i="79"/>
  <c r="C63" i="79"/>
  <c r="C64" i="79"/>
  <c r="C65" i="79"/>
  <c r="C66" i="79"/>
  <c r="C67" i="79"/>
  <c r="C68" i="79"/>
  <c r="C69" i="79"/>
  <c r="C70" i="79"/>
  <c r="C71" i="79"/>
  <c r="C72" i="79"/>
  <c r="C73" i="79"/>
  <c r="C74" i="79"/>
  <c r="C75" i="79"/>
  <c r="C76" i="79"/>
  <c r="C77" i="79"/>
  <c r="C78" i="79"/>
  <c r="C79" i="79"/>
  <c r="C80" i="79"/>
  <c r="C81" i="79"/>
  <c r="C82" i="79"/>
  <c r="C83" i="79"/>
  <c r="C84" i="79"/>
  <c r="C85" i="79"/>
  <c r="C86" i="79"/>
  <c r="C87" i="79"/>
  <c r="C88" i="79"/>
  <c r="C89" i="79"/>
  <c r="C90" i="79"/>
  <c r="C91" i="79"/>
  <c r="C92" i="79"/>
  <c r="C93" i="79"/>
  <c r="C98" i="79"/>
  <c r="C99" i="79"/>
  <c r="C102" i="79"/>
  <c r="C103" i="79"/>
  <c r="C104" i="79"/>
  <c r="C105" i="79"/>
  <c r="C106" i="79"/>
  <c r="C107" i="79"/>
  <c r="C108" i="79"/>
  <c r="C109" i="79"/>
  <c r="C110" i="79"/>
  <c r="C111" i="79"/>
  <c r="C112" i="79"/>
  <c r="C113" i="79"/>
  <c r="C114" i="79"/>
  <c r="C115" i="79"/>
  <c r="C116" i="79"/>
  <c r="C117" i="79"/>
  <c r="C118" i="79"/>
  <c r="C119" i="79"/>
  <c r="C120" i="79"/>
  <c r="C121" i="79"/>
  <c r="C122" i="79"/>
  <c r="C123" i="79"/>
  <c r="C124" i="79"/>
  <c r="C125" i="79"/>
  <c r="C126" i="79"/>
  <c r="C127" i="79"/>
  <c r="C130" i="79"/>
  <c r="C131" i="79"/>
  <c r="C132" i="79"/>
  <c r="C133" i="79"/>
  <c r="C134" i="79"/>
  <c r="C135" i="79"/>
  <c r="C136" i="79"/>
  <c r="C137" i="79"/>
  <c r="C138" i="79"/>
  <c r="C139" i="79"/>
  <c r="C140" i="79"/>
  <c r="C141" i="79"/>
  <c r="C142" i="79"/>
  <c r="C143" i="79"/>
  <c r="C144" i="79"/>
  <c r="C145" i="79"/>
  <c r="C146" i="79"/>
  <c r="C147" i="79"/>
  <c r="C158" i="79"/>
  <c r="C159" i="79"/>
  <c r="C160" i="79"/>
  <c r="C161" i="79"/>
  <c r="C162" i="79"/>
  <c r="C163" i="79"/>
  <c r="C164" i="79"/>
  <c r="C165" i="79"/>
  <c r="C166" i="79"/>
  <c r="C167" i="79"/>
  <c r="C168" i="79"/>
  <c r="C169" i="79"/>
  <c r="C170" i="79"/>
  <c r="C171" i="79"/>
  <c r="C5" i="79"/>
  <c r="L5" i="9" l="1"/>
  <c r="L6" i="9"/>
  <c r="L7" i="9"/>
  <c r="L8" i="9"/>
  <c r="L9" i="9"/>
  <c r="L10" i="9"/>
  <c r="L11" i="9"/>
  <c r="L12" i="9"/>
  <c r="L13" i="9"/>
  <c r="L14" i="9"/>
  <c r="L15" i="9"/>
  <c r="L16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2" i="9"/>
  <c r="L57" i="9"/>
  <c r="L59" i="9"/>
  <c r="L61" i="9"/>
  <c r="L63" i="9"/>
  <c r="L64" i="9"/>
  <c r="L65" i="9"/>
  <c r="L66" i="9"/>
  <c r="L67" i="9"/>
  <c r="L68" i="9"/>
  <c r="L71" i="9"/>
  <c r="L4" i="9"/>
  <c r="B6" i="79" l="1"/>
  <c r="B7" i="79"/>
  <c r="B8" i="79"/>
  <c r="B9" i="79"/>
  <c r="B10" i="79"/>
  <c r="B11" i="79"/>
  <c r="B12" i="79"/>
  <c r="B13" i="79"/>
  <c r="B14" i="79"/>
  <c r="B15" i="79"/>
  <c r="B16" i="79"/>
  <c r="B17" i="79"/>
  <c r="B18" i="79"/>
  <c r="B19" i="79"/>
  <c r="B20" i="79"/>
  <c r="B21" i="79"/>
  <c r="B24" i="79"/>
  <c r="B25" i="79"/>
  <c r="B26" i="79"/>
  <c r="B27" i="79"/>
  <c r="B28" i="79"/>
  <c r="B29" i="79"/>
  <c r="B30" i="79"/>
  <c r="B31" i="79"/>
  <c r="B32" i="79"/>
  <c r="B33" i="79"/>
  <c r="B34" i="79"/>
  <c r="B35" i="79"/>
  <c r="B36" i="79"/>
  <c r="B37" i="79"/>
  <c r="B38" i="79"/>
  <c r="B39" i="79"/>
  <c r="B40" i="79"/>
  <c r="B41" i="79"/>
  <c r="B42" i="79"/>
  <c r="B43" i="79"/>
  <c r="B44" i="79"/>
  <c r="B45" i="79"/>
  <c r="B46" i="79"/>
  <c r="B47" i="79"/>
  <c r="B48" i="79"/>
  <c r="B49" i="79"/>
  <c r="B50" i="79"/>
  <c r="B51" i="79"/>
  <c r="B52" i="79"/>
  <c r="B53" i="79"/>
  <c r="B54" i="79"/>
  <c r="B55" i="79"/>
  <c r="B56" i="79"/>
  <c r="B57" i="79"/>
  <c r="B58" i="79"/>
  <c r="B59" i="79"/>
  <c r="B60" i="79"/>
  <c r="B61" i="79"/>
  <c r="B62" i="79"/>
  <c r="B63" i="79"/>
  <c r="B64" i="79"/>
  <c r="B65" i="79"/>
  <c r="B66" i="79"/>
  <c r="B67" i="79"/>
  <c r="B68" i="79"/>
  <c r="B69" i="79"/>
  <c r="B70" i="79"/>
  <c r="B71" i="79"/>
  <c r="B72" i="79"/>
  <c r="B73" i="79"/>
  <c r="B74" i="79"/>
  <c r="B75" i="79"/>
  <c r="B76" i="79"/>
  <c r="B77" i="79"/>
  <c r="B78" i="79"/>
  <c r="B79" i="79"/>
  <c r="B80" i="79"/>
  <c r="B81" i="79"/>
  <c r="B82" i="79"/>
  <c r="B83" i="79"/>
  <c r="B84" i="79"/>
  <c r="B85" i="79"/>
  <c r="B86" i="79"/>
  <c r="B87" i="79"/>
  <c r="B88" i="79"/>
  <c r="B89" i="79"/>
  <c r="B90" i="79"/>
  <c r="B91" i="79"/>
  <c r="B92" i="79"/>
  <c r="B93" i="79"/>
  <c r="B98" i="79"/>
  <c r="B99" i="79"/>
  <c r="B102" i="79"/>
  <c r="B103" i="79"/>
  <c r="B104" i="79"/>
  <c r="B105" i="79"/>
  <c r="B106" i="79"/>
  <c r="B107" i="79"/>
  <c r="B108" i="79"/>
  <c r="B109" i="79"/>
  <c r="B110" i="79"/>
  <c r="B111" i="79"/>
  <c r="B112" i="79"/>
  <c r="B113" i="79"/>
  <c r="B114" i="79"/>
  <c r="B115" i="79"/>
  <c r="B116" i="79"/>
  <c r="B117" i="79"/>
  <c r="B118" i="79"/>
  <c r="B119" i="79"/>
  <c r="B120" i="79"/>
  <c r="B121" i="79"/>
  <c r="B122" i="79"/>
  <c r="B123" i="79"/>
  <c r="B124" i="79"/>
  <c r="B125" i="79"/>
  <c r="B126" i="79"/>
  <c r="B127" i="79"/>
  <c r="B130" i="79"/>
  <c r="B131" i="79"/>
  <c r="B132" i="79"/>
  <c r="B133" i="79"/>
  <c r="B134" i="79"/>
  <c r="B135" i="79"/>
  <c r="B136" i="79"/>
  <c r="B137" i="79"/>
  <c r="B138" i="79"/>
  <c r="B139" i="79"/>
  <c r="B140" i="79"/>
  <c r="B141" i="79"/>
  <c r="B142" i="79"/>
  <c r="B143" i="79"/>
  <c r="B144" i="79"/>
  <c r="B145" i="79"/>
  <c r="B146" i="79"/>
  <c r="B147" i="79"/>
  <c r="B158" i="79"/>
  <c r="B159" i="79"/>
  <c r="B160" i="79"/>
  <c r="B161" i="79"/>
  <c r="B162" i="79"/>
  <c r="B163" i="79"/>
  <c r="B164" i="79"/>
  <c r="B165" i="79"/>
  <c r="B166" i="79"/>
  <c r="B167" i="79"/>
  <c r="B168" i="79"/>
  <c r="B169" i="79"/>
  <c r="B170" i="79"/>
  <c r="B171" i="79"/>
  <c r="B5" i="79"/>
  <c r="I24" i="79" l="1"/>
  <c r="J24" i="79"/>
  <c r="K24" i="79"/>
  <c r="L24" i="79"/>
  <c r="M24" i="79"/>
  <c r="N24" i="79"/>
  <c r="O24" i="79"/>
  <c r="I25" i="79"/>
  <c r="J25" i="79"/>
  <c r="K25" i="79"/>
  <c r="L25" i="79"/>
  <c r="M25" i="79"/>
  <c r="N25" i="79"/>
  <c r="O25" i="79"/>
  <c r="I164" i="79" l="1"/>
  <c r="J164" i="79"/>
  <c r="K164" i="79"/>
  <c r="L164" i="79"/>
  <c r="M164" i="79"/>
  <c r="N164" i="79"/>
  <c r="O164" i="79"/>
  <c r="I165" i="79"/>
  <c r="J165" i="79"/>
  <c r="K165" i="79"/>
  <c r="L165" i="79"/>
  <c r="M165" i="79"/>
  <c r="N165" i="79"/>
  <c r="O165" i="79"/>
  <c r="I106" i="79" l="1"/>
  <c r="J106" i="79"/>
  <c r="K106" i="79"/>
  <c r="L106" i="79"/>
  <c r="M106" i="79"/>
  <c r="N106" i="79"/>
  <c r="O106" i="79"/>
  <c r="I104" i="79"/>
  <c r="J104" i="79"/>
  <c r="K104" i="79"/>
  <c r="L104" i="79"/>
  <c r="M104" i="79"/>
  <c r="N104" i="79"/>
  <c r="O104" i="79"/>
  <c r="I105" i="79"/>
  <c r="J105" i="79"/>
  <c r="K105" i="79"/>
  <c r="L105" i="79"/>
  <c r="M105" i="79"/>
  <c r="N105" i="79"/>
  <c r="O105" i="79"/>
  <c r="I160" i="79"/>
  <c r="J160" i="79"/>
  <c r="K160" i="79"/>
  <c r="L160" i="79"/>
  <c r="M160" i="79"/>
  <c r="N160" i="79"/>
  <c r="O160" i="79"/>
  <c r="I161" i="79"/>
  <c r="J161" i="79"/>
  <c r="K161" i="79"/>
  <c r="L161" i="79"/>
  <c r="M161" i="79"/>
  <c r="N161" i="79"/>
  <c r="O161" i="79"/>
  <c r="J6" i="79" l="1"/>
  <c r="K6" i="79"/>
  <c r="L6" i="79"/>
  <c r="M6" i="79"/>
  <c r="N6" i="79"/>
  <c r="O6" i="79"/>
  <c r="J7" i="79"/>
  <c r="K7" i="79"/>
  <c r="L7" i="79"/>
  <c r="M7" i="79"/>
  <c r="N7" i="79"/>
  <c r="O7" i="79"/>
  <c r="J8" i="79"/>
  <c r="K8" i="79"/>
  <c r="L8" i="79"/>
  <c r="M8" i="79"/>
  <c r="N8" i="79"/>
  <c r="O8" i="79"/>
  <c r="J9" i="79"/>
  <c r="K9" i="79"/>
  <c r="L9" i="79"/>
  <c r="M9" i="79"/>
  <c r="N9" i="79"/>
  <c r="O9" i="79"/>
  <c r="J10" i="79"/>
  <c r="K10" i="79"/>
  <c r="L10" i="79"/>
  <c r="M10" i="79"/>
  <c r="N10" i="79"/>
  <c r="O10" i="79"/>
  <c r="J11" i="79"/>
  <c r="K11" i="79"/>
  <c r="L11" i="79"/>
  <c r="M11" i="79"/>
  <c r="N11" i="79"/>
  <c r="O11" i="79"/>
  <c r="J12" i="79"/>
  <c r="K12" i="79"/>
  <c r="L12" i="79"/>
  <c r="M12" i="79"/>
  <c r="N12" i="79"/>
  <c r="O12" i="79"/>
  <c r="J13" i="79"/>
  <c r="K13" i="79"/>
  <c r="L13" i="79"/>
  <c r="M13" i="79"/>
  <c r="N13" i="79"/>
  <c r="O13" i="79"/>
  <c r="J14" i="79"/>
  <c r="K14" i="79"/>
  <c r="L14" i="79"/>
  <c r="M14" i="79"/>
  <c r="N14" i="79"/>
  <c r="O14" i="79"/>
  <c r="J15" i="79"/>
  <c r="K15" i="79"/>
  <c r="L15" i="79"/>
  <c r="M15" i="79"/>
  <c r="N15" i="79"/>
  <c r="O15" i="79"/>
  <c r="J16" i="79"/>
  <c r="K16" i="79"/>
  <c r="L16" i="79"/>
  <c r="M16" i="79"/>
  <c r="N16" i="79"/>
  <c r="O16" i="79"/>
  <c r="J17" i="79"/>
  <c r="K17" i="79"/>
  <c r="L17" i="79"/>
  <c r="M17" i="79"/>
  <c r="N17" i="79"/>
  <c r="O17" i="79"/>
  <c r="J18" i="79"/>
  <c r="K18" i="79"/>
  <c r="L18" i="79"/>
  <c r="M18" i="79"/>
  <c r="N18" i="79"/>
  <c r="O18" i="79"/>
  <c r="J19" i="79"/>
  <c r="K19" i="79"/>
  <c r="L19" i="79"/>
  <c r="M19" i="79"/>
  <c r="N19" i="79"/>
  <c r="O19" i="79"/>
  <c r="J20" i="79"/>
  <c r="K20" i="79"/>
  <c r="L20" i="79"/>
  <c r="M20" i="79"/>
  <c r="N20" i="79"/>
  <c r="O20" i="79"/>
  <c r="J21" i="79"/>
  <c r="K21" i="79"/>
  <c r="L21" i="79"/>
  <c r="M21" i="79"/>
  <c r="N21" i="79"/>
  <c r="O21" i="79"/>
  <c r="J26" i="79"/>
  <c r="K26" i="79"/>
  <c r="L26" i="79"/>
  <c r="M26" i="79"/>
  <c r="N26" i="79"/>
  <c r="O26" i="79"/>
  <c r="J27" i="79"/>
  <c r="K27" i="79"/>
  <c r="L27" i="79"/>
  <c r="M27" i="79"/>
  <c r="N27" i="79"/>
  <c r="O27" i="79"/>
  <c r="J28" i="79"/>
  <c r="K28" i="79"/>
  <c r="L28" i="79"/>
  <c r="M28" i="79"/>
  <c r="N28" i="79"/>
  <c r="O28" i="79"/>
  <c r="J29" i="79"/>
  <c r="K29" i="79"/>
  <c r="L29" i="79"/>
  <c r="M29" i="79"/>
  <c r="N29" i="79"/>
  <c r="O29" i="79"/>
  <c r="J30" i="79"/>
  <c r="K30" i="79"/>
  <c r="L30" i="79"/>
  <c r="M30" i="79"/>
  <c r="N30" i="79"/>
  <c r="O30" i="79"/>
  <c r="J31" i="79"/>
  <c r="K31" i="79"/>
  <c r="L31" i="79"/>
  <c r="M31" i="79"/>
  <c r="N31" i="79"/>
  <c r="O31" i="79"/>
  <c r="J32" i="79"/>
  <c r="K32" i="79"/>
  <c r="L32" i="79"/>
  <c r="M32" i="79"/>
  <c r="N32" i="79"/>
  <c r="O32" i="79"/>
  <c r="J33" i="79"/>
  <c r="K33" i="79"/>
  <c r="L33" i="79"/>
  <c r="M33" i="79"/>
  <c r="N33" i="79"/>
  <c r="O33" i="79"/>
  <c r="J34" i="79"/>
  <c r="K34" i="79"/>
  <c r="L34" i="79"/>
  <c r="M34" i="79"/>
  <c r="N34" i="79"/>
  <c r="O34" i="79"/>
  <c r="J35" i="79"/>
  <c r="K35" i="79"/>
  <c r="L35" i="79"/>
  <c r="M35" i="79"/>
  <c r="N35" i="79"/>
  <c r="O35" i="79"/>
  <c r="J36" i="79"/>
  <c r="K36" i="79"/>
  <c r="L36" i="79"/>
  <c r="M36" i="79"/>
  <c r="N36" i="79"/>
  <c r="O36" i="79"/>
  <c r="J37" i="79"/>
  <c r="K37" i="79"/>
  <c r="L37" i="79"/>
  <c r="M37" i="79"/>
  <c r="N37" i="79"/>
  <c r="O37" i="79"/>
  <c r="J38" i="79"/>
  <c r="K38" i="79"/>
  <c r="L38" i="79"/>
  <c r="M38" i="79"/>
  <c r="N38" i="79"/>
  <c r="O38" i="79"/>
  <c r="J39" i="79"/>
  <c r="K39" i="79"/>
  <c r="L39" i="79"/>
  <c r="M39" i="79"/>
  <c r="N39" i="79"/>
  <c r="O39" i="79"/>
  <c r="J40" i="79"/>
  <c r="K40" i="79"/>
  <c r="L40" i="79"/>
  <c r="M40" i="79"/>
  <c r="N40" i="79"/>
  <c r="O40" i="79"/>
  <c r="J41" i="79"/>
  <c r="K41" i="79"/>
  <c r="L41" i="79"/>
  <c r="M41" i="79"/>
  <c r="N41" i="79"/>
  <c r="O41" i="79"/>
  <c r="J42" i="79"/>
  <c r="K42" i="79"/>
  <c r="L42" i="79"/>
  <c r="M42" i="79"/>
  <c r="N42" i="79"/>
  <c r="O42" i="79"/>
  <c r="J43" i="79"/>
  <c r="K43" i="79"/>
  <c r="L43" i="79"/>
  <c r="M43" i="79"/>
  <c r="N43" i="79"/>
  <c r="O43" i="79"/>
  <c r="J44" i="79"/>
  <c r="K44" i="79"/>
  <c r="L44" i="79"/>
  <c r="M44" i="79"/>
  <c r="N44" i="79"/>
  <c r="O44" i="79"/>
  <c r="J45" i="79"/>
  <c r="K45" i="79"/>
  <c r="L45" i="79"/>
  <c r="M45" i="79"/>
  <c r="N45" i="79"/>
  <c r="O45" i="79"/>
  <c r="J46" i="79"/>
  <c r="K46" i="79"/>
  <c r="L46" i="79"/>
  <c r="M46" i="79"/>
  <c r="N46" i="79"/>
  <c r="O46" i="79"/>
  <c r="J47" i="79"/>
  <c r="K47" i="79"/>
  <c r="L47" i="79"/>
  <c r="M47" i="79"/>
  <c r="N47" i="79"/>
  <c r="O47" i="79"/>
  <c r="J48" i="79"/>
  <c r="K48" i="79"/>
  <c r="L48" i="79"/>
  <c r="M48" i="79"/>
  <c r="N48" i="79"/>
  <c r="O48" i="79"/>
  <c r="J49" i="79"/>
  <c r="K49" i="79"/>
  <c r="L49" i="79"/>
  <c r="M49" i="79"/>
  <c r="N49" i="79"/>
  <c r="O49" i="79"/>
  <c r="J50" i="79"/>
  <c r="K50" i="79"/>
  <c r="L50" i="79"/>
  <c r="M50" i="79"/>
  <c r="N50" i="79"/>
  <c r="O50" i="79"/>
  <c r="J51" i="79"/>
  <c r="K51" i="79"/>
  <c r="L51" i="79"/>
  <c r="M51" i="79"/>
  <c r="N51" i="79"/>
  <c r="O51" i="79"/>
  <c r="J52" i="79"/>
  <c r="K52" i="79"/>
  <c r="L52" i="79"/>
  <c r="M52" i="79"/>
  <c r="N52" i="79"/>
  <c r="O52" i="79"/>
  <c r="J53" i="79"/>
  <c r="K53" i="79"/>
  <c r="L53" i="79"/>
  <c r="M53" i="79"/>
  <c r="N53" i="79"/>
  <c r="O53" i="79"/>
  <c r="J54" i="79"/>
  <c r="K54" i="79"/>
  <c r="L54" i="79"/>
  <c r="M54" i="79"/>
  <c r="N54" i="79"/>
  <c r="O54" i="79"/>
  <c r="J55" i="79"/>
  <c r="K55" i="79"/>
  <c r="L55" i="79"/>
  <c r="M55" i="79"/>
  <c r="N55" i="79"/>
  <c r="O55" i="79"/>
  <c r="J56" i="79"/>
  <c r="K56" i="79"/>
  <c r="L56" i="79"/>
  <c r="M56" i="79"/>
  <c r="N56" i="79"/>
  <c r="O56" i="79"/>
  <c r="J57" i="79"/>
  <c r="K57" i="79"/>
  <c r="L57" i="79"/>
  <c r="M57" i="79"/>
  <c r="N57" i="79"/>
  <c r="O57" i="79"/>
  <c r="J58" i="79"/>
  <c r="K58" i="79"/>
  <c r="L58" i="79"/>
  <c r="M58" i="79"/>
  <c r="N58" i="79"/>
  <c r="O58" i="79"/>
  <c r="J59" i="79"/>
  <c r="K59" i="79"/>
  <c r="L59" i="79"/>
  <c r="M59" i="79"/>
  <c r="N59" i="79"/>
  <c r="O59" i="79"/>
  <c r="J60" i="79"/>
  <c r="K60" i="79"/>
  <c r="L60" i="79"/>
  <c r="M60" i="79"/>
  <c r="N60" i="79"/>
  <c r="O60" i="79"/>
  <c r="J61" i="79"/>
  <c r="K61" i="79"/>
  <c r="L61" i="79"/>
  <c r="M61" i="79"/>
  <c r="N61" i="79"/>
  <c r="O61" i="79"/>
  <c r="J62" i="79"/>
  <c r="K62" i="79"/>
  <c r="L62" i="79"/>
  <c r="M62" i="79"/>
  <c r="N62" i="79"/>
  <c r="O62" i="79"/>
  <c r="J63" i="79"/>
  <c r="K63" i="79"/>
  <c r="L63" i="79"/>
  <c r="M63" i="79"/>
  <c r="N63" i="79"/>
  <c r="O63" i="79"/>
  <c r="J64" i="79"/>
  <c r="K64" i="79"/>
  <c r="L64" i="79"/>
  <c r="M64" i="79"/>
  <c r="N64" i="79"/>
  <c r="O64" i="79"/>
  <c r="J65" i="79"/>
  <c r="K65" i="79"/>
  <c r="L65" i="79"/>
  <c r="M65" i="79"/>
  <c r="N65" i="79"/>
  <c r="O65" i="79"/>
  <c r="J66" i="79"/>
  <c r="K66" i="79"/>
  <c r="L66" i="79"/>
  <c r="M66" i="79"/>
  <c r="N66" i="79"/>
  <c r="O66" i="79"/>
  <c r="J67" i="79"/>
  <c r="K67" i="79"/>
  <c r="L67" i="79"/>
  <c r="M67" i="79"/>
  <c r="N67" i="79"/>
  <c r="O67" i="79"/>
  <c r="J68" i="79"/>
  <c r="K68" i="79"/>
  <c r="L68" i="79"/>
  <c r="M68" i="79"/>
  <c r="N68" i="79"/>
  <c r="O68" i="79"/>
  <c r="J69" i="79"/>
  <c r="K69" i="79"/>
  <c r="L69" i="79"/>
  <c r="M69" i="79"/>
  <c r="N69" i="79"/>
  <c r="O69" i="79"/>
  <c r="J70" i="79"/>
  <c r="K70" i="79"/>
  <c r="L70" i="79"/>
  <c r="M70" i="79"/>
  <c r="N70" i="79"/>
  <c r="O70" i="79"/>
  <c r="J71" i="79"/>
  <c r="K71" i="79"/>
  <c r="L71" i="79"/>
  <c r="M71" i="79"/>
  <c r="N71" i="79"/>
  <c r="O71" i="79"/>
  <c r="J72" i="79"/>
  <c r="K72" i="79"/>
  <c r="L72" i="79"/>
  <c r="M72" i="79"/>
  <c r="N72" i="79"/>
  <c r="O72" i="79"/>
  <c r="J73" i="79"/>
  <c r="K73" i="79"/>
  <c r="L73" i="79"/>
  <c r="M73" i="79"/>
  <c r="N73" i="79"/>
  <c r="O73" i="79"/>
  <c r="J74" i="79"/>
  <c r="K74" i="79"/>
  <c r="L74" i="79"/>
  <c r="M74" i="79"/>
  <c r="N74" i="79"/>
  <c r="O74" i="79"/>
  <c r="J75" i="79"/>
  <c r="K75" i="79"/>
  <c r="L75" i="79"/>
  <c r="M75" i="79"/>
  <c r="N75" i="79"/>
  <c r="O75" i="79"/>
  <c r="J76" i="79"/>
  <c r="K76" i="79"/>
  <c r="L76" i="79"/>
  <c r="M76" i="79"/>
  <c r="N76" i="79"/>
  <c r="O76" i="79"/>
  <c r="J77" i="79"/>
  <c r="K77" i="79"/>
  <c r="L77" i="79"/>
  <c r="M77" i="79"/>
  <c r="N77" i="79"/>
  <c r="O77" i="79"/>
  <c r="J78" i="79"/>
  <c r="K78" i="79"/>
  <c r="L78" i="79"/>
  <c r="M78" i="79"/>
  <c r="N78" i="79"/>
  <c r="O78" i="79"/>
  <c r="J79" i="79"/>
  <c r="K79" i="79"/>
  <c r="L79" i="79"/>
  <c r="M79" i="79"/>
  <c r="N79" i="79"/>
  <c r="O79" i="79"/>
  <c r="J80" i="79"/>
  <c r="K80" i="79"/>
  <c r="L80" i="79"/>
  <c r="M80" i="79"/>
  <c r="N80" i="79"/>
  <c r="O80" i="79"/>
  <c r="J81" i="79"/>
  <c r="K81" i="79"/>
  <c r="L81" i="79"/>
  <c r="M81" i="79"/>
  <c r="N81" i="79"/>
  <c r="O81" i="79"/>
  <c r="J82" i="79"/>
  <c r="K82" i="79"/>
  <c r="L82" i="79"/>
  <c r="M82" i="79"/>
  <c r="N82" i="79"/>
  <c r="O82" i="79"/>
  <c r="J83" i="79"/>
  <c r="K83" i="79"/>
  <c r="L83" i="79"/>
  <c r="M83" i="79"/>
  <c r="N83" i="79"/>
  <c r="O83" i="79"/>
  <c r="J84" i="79"/>
  <c r="K84" i="79"/>
  <c r="L84" i="79"/>
  <c r="M84" i="79"/>
  <c r="N84" i="79"/>
  <c r="O84" i="79"/>
  <c r="J85" i="79"/>
  <c r="K85" i="79"/>
  <c r="L85" i="79"/>
  <c r="M85" i="79"/>
  <c r="N85" i="79"/>
  <c r="O85" i="79"/>
  <c r="J86" i="79"/>
  <c r="K86" i="79"/>
  <c r="L86" i="79"/>
  <c r="M86" i="79"/>
  <c r="N86" i="79"/>
  <c r="O86" i="79"/>
  <c r="J87" i="79"/>
  <c r="K87" i="79"/>
  <c r="L87" i="79"/>
  <c r="M87" i="79"/>
  <c r="N87" i="79"/>
  <c r="O87" i="79"/>
  <c r="J88" i="79"/>
  <c r="K88" i="79"/>
  <c r="L88" i="79"/>
  <c r="M88" i="79"/>
  <c r="N88" i="79"/>
  <c r="O88" i="79"/>
  <c r="J89" i="79"/>
  <c r="K89" i="79"/>
  <c r="L89" i="79"/>
  <c r="M89" i="79"/>
  <c r="N89" i="79"/>
  <c r="O89" i="79"/>
  <c r="J90" i="79"/>
  <c r="K90" i="79"/>
  <c r="L90" i="79"/>
  <c r="M90" i="79"/>
  <c r="N90" i="79"/>
  <c r="O90" i="79"/>
  <c r="J91" i="79"/>
  <c r="K91" i="79"/>
  <c r="L91" i="79"/>
  <c r="M91" i="79"/>
  <c r="N91" i="79"/>
  <c r="O91" i="79"/>
  <c r="J92" i="79"/>
  <c r="K92" i="79"/>
  <c r="L92" i="79"/>
  <c r="M92" i="79"/>
  <c r="N92" i="79"/>
  <c r="O92" i="79"/>
  <c r="J93" i="79"/>
  <c r="K93" i="79"/>
  <c r="L93" i="79"/>
  <c r="M93" i="79"/>
  <c r="N93" i="79"/>
  <c r="O93" i="79"/>
  <c r="J98" i="79"/>
  <c r="K98" i="79"/>
  <c r="L98" i="79"/>
  <c r="M98" i="79"/>
  <c r="N98" i="79"/>
  <c r="O98" i="79"/>
  <c r="J99" i="79"/>
  <c r="K99" i="79"/>
  <c r="L99" i="79"/>
  <c r="M99" i="79"/>
  <c r="N99" i="79"/>
  <c r="O99" i="79"/>
  <c r="J102" i="79"/>
  <c r="K102" i="79"/>
  <c r="L102" i="79"/>
  <c r="M102" i="79"/>
  <c r="N102" i="79"/>
  <c r="O102" i="79"/>
  <c r="J103" i="79"/>
  <c r="K103" i="79"/>
  <c r="L103" i="79"/>
  <c r="M103" i="79"/>
  <c r="N103" i="79"/>
  <c r="O103" i="79"/>
  <c r="J107" i="79"/>
  <c r="K107" i="79"/>
  <c r="L107" i="79"/>
  <c r="M107" i="79"/>
  <c r="N107" i="79"/>
  <c r="O107" i="79"/>
  <c r="J108" i="79"/>
  <c r="K108" i="79"/>
  <c r="L108" i="79"/>
  <c r="M108" i="79"/>
  <c r="N108" i="79"/>
  <c r="O108" i="79"/>
  <c r="J109" i="79"/>
  <c r="K109" i="79"/>
  <c r="L109" i="79"/>
  <c r="M109" i="79"/>
  <c r="N109" i="79"/>
  <c r="O109" i="79"/>
  <c r="J110" i="79"/>
  <c r="K110" i="79"/>
  <c r="L110" i="79"/>
  <c r="M110" i="79"/>
  <c r="N110" i="79"/>
  <c r="O110" i="79"/>
  <c r="J111" i="79"/>
  <c r="K111" i="79"/>
  <c r="L111" i="79"/>
  <c r="M111" i="79"/>
  <c r="N111" i="79"/>
  <c r="O111" i="79"/>
  <c r="J112" i="79"/>
  <c r="K112" i="79"/>
  <c r="L112" i="79"/>
  <c r="M112" i="79"/>
  <c r="N112" i="79"/>
  <c r="O112" i="79"/>
  <c r="J113" i="79"/>
  <c r="K113" i="79"/>
  <c r="L113" i="79"/>
  <c r="M113" i="79"/>
  <c r="N113" i="79"/>
  <c r="O113" i="79"/>
  <c r="J114" i="79"/>
  <c r="K114" i="79"/>
  <c r="L114" i="79"/>
  <c r="M114" i="79"/>
  <c r="N114" i="79"/>
  <c r="O114" i="79"/>
  <c r="J115" i="79"/>
  <c r="K115" i="79"/>
  <c r="L115" i="79"/>
  <c r="M115" i="79"/>
  <c r="N115" i="79"/>
  <c r="O115" i="79"/>
  <c r="J116" i="79"/>
  <c r="K116" i="79"/>
  <c r="L116" i="79"/>
  <c r="M116" i="79"/>
  <c r="N116" i="79"/>
  <c r="O116" i="79"/>
  <c r="J117" i="79"/>
  <c r="K117" i="79"/>
  <c r="L117" i="79"/>
  <c r="M117" i="79"/>
  <c r="N117" i="79"/>
  <c r="O117" i="79"/>
  <c r="J118" i="79"/>
  <c r="K118" i="79"/>
  <c r="L118" i="79"/>
  <c r="M118" i="79"/>
  <c r="N118" i="79"/>
  <c r="O118" i="79"/>
  <c r="J119" i="79"/>
  <c r="K119" i="79"/>
  <c r="L119" i="79"/>
  <c r="M119" i="79"/>
  <c r="N119" i="79"/>
  <c r="O119" i="79"/>
  <c r="J120" i="79"/>
  <c r="K120" i="79"/>
  <c r="L120" i="79"/>
  <c r="M120" i="79"/>
  <c r="N120" i="79"/>
  <c r="O120" i="79"/>
  <c r="J121" i="79"/>
  <c r="K121" i="79"/>
  <c r="L121" i="79"/>
  <c r="M121" i="79"/>
  <c r="N121" i="79"/>
  <c r="O121" i="79"/>
  <c r="J122" i="79"/>
  <c r="K122" i="79"/>
  <c r="L122" i="79"/>
  <c r="M122" i="79"/>
  <c r="N122" i="79"/>
  <c r="O122" i="79"/>
  <c r="J123" i="79"/>
  <c r="K123" i="79"/>
  <c r="L123" i="79"/>
  <c r="M123" i="79"/>
  <c r="N123" i="79"/>
  <c r="O123" i="79"/>
  <c r="J124" i="79"/>
  <c r="K124" i="79"/>
  <c r="L124" i="79"/>
  <c r="M124" i="79"/>
  <c r="N124" i="79"/>
  <c r="O124" i="79"/>
  <c r="J125" i="79"/>
  <c r="K125" i="79"/>
  <c r="L125" i="79"/>
  <c r="M125" i="79"/>
  <c r="N125" i="79"/>
  <c r="O125" i="79"/>
  <c r="J126" i="79"/>
  <c r="K126" i="79"/>
  <c r="L126" i="79"/>
  <c r="M126" i="79"/>
  <c r="N126" i="79"/>
  <c r="O126" i="79"/>
  <c r="J127" i="79"/>
  <c r="K127" i="79"/>
  <c r="L127" i="79"/>
  <c r="M127" i="79"/>
  <c r="N127" i="79"/>
  <c r="O127" i="79"/>
  <c r="J130" i="79"/>
  <c r="K130" i="79"/>
  <c r="L130" i="79"/>
  <c r="M130" i="79"/>
  <c r="N130" i="79"/>
  <c r="O130" i="79"/>
  <c r="J131" i="79"/>
  <c r="K131" i="79"/>
  <c r="L131" i="79"/>
  <c r="M131" i="79"/>
  <c r="N131" i="79"/>
  <c r="O131" i="79"/>
  <c r="J132" i="79"/>
  <c r="K132" i="79"/>
  <c r="L132" i="79"/>
  <c r="M132" i="79"/>
  <c r="N132" i="79"/>
  <c r="O132" i="79"/>
  <c r="J133" i="79"/>
  <c r="K133" i="79"/>
  <c r="L133" i="79"/>
  <c r="M133" i="79"/>
  <c r="N133" i="79"/>
  <c r="O133" i="79"/>
  <c r="J134" i="79"/>
  <c r="K134" i="79"/>
  <c r="L134" i="79"/>
  <c r="M134" i="79"/>
  <c r="N134" i="79"/>
  <c r="O134" i="79"/>
  <c r="J135" i="79"/>
  <c r="K135" i="79"/>
  <c r="L135" i="79"/>
  <c r="M135" i="79"/>
  <c r="N135" i="79"/>
  <c r="O135" i="79"/>
  <c r="J136" i="79"/>
  <c r="K136" i="79"/>
  <c r="L136" i="79"/>
  <c r="M136" i="79"/>
  <c r="N136" i="79"/>
  <c r="O136" i="79"/>
  <c r="J137" i="79"/>
  <c r="K137" i="79"/>
  <c r="L137" i="79"/>
  <c r="M137" i="79"/>
  <c r="N137" i="79"/>
  <c r="O137" i="79"/>
  <c r="J138" i="79"/>
  <c r="K138" i="79"/>
  <c r="L138" i="79"/>
  <c r="M138" i="79"/>
  <c r="N138" i="79"/>
  <c r="O138" i="79"/>
  <c r="J139" i="79"/>
  <c r="K139" i="79"/>
  <c r="L139" i="79"/>
  <c r="M139" i="79"/>
  <c r="N139" i="79"/>
  <c r="O139" i="79"/>
  <c r="J140" i="79"/>
  <c r="K140" i="79"/>
  <c r="L140" i="79"/>
  <c r="M140" i="79"/>
  <c r="N140" i="79"/>
  <c r="O140" i="79"/>
  <c r="J141" i="79"/>
  <c r="K141" i="79"/>
  <c r="L141" i="79"/>
  <c r="M141" i="79"/>
  <c r="N141" i="79"/>
  <c r="O141" i="79"/>
  <c r="J142" i="79"/>
  <c r="K142" i="79"/>
  <c r="L142" i="79"/>
  <c r="M142" i="79"/>
  <c r="N142" i="79"/>
  <c r="O142" i="79"/>
  <c r="J143" i="79"/>
  <c r="K143" i="79"/>
  <c r="L143" i="79"/>
  <c r="M143" i="79"/>
  <c r="N143" i="79"/>
  <c r="O143" i="79"/>
  <c r="J144" i="79"/>
  <c r="K144" i="79"/>
  <c r="L144" i="79"/>
  <c r="M144" i="79"/>
  <c r="N144" i="79"/>
  <c r="O144" i="79"/>
  <c r="J145" i="79"/>
  <c r="K145" i="79"/>
  <c r="L145" i="79"/>
  <c r="M145" i="79"/>
  <c r="N145" i="79"/>
  <c r="O145" i="79"/>
  <c r="J146" i="79"/>
  <c r="K146" i="79"/>
  <c r="L146" i="79"/>
  <c r="M146" i="79"/>
  <c r="N146" i="79"/>
  <c r="O146" i="79"/>
  <c r="J147" i="79"/>
  <c r="K147" i="79"/>
  <c r="L147" i="79"/>
  <c r="M147" i="79"/>
  <c r="N147" i="79"/>
  <c r="O147" i="79"/>
  <c r="J158" i="79"/>
  <c r="K158" i="79"/>
  <c r="L158" i="79"/>
  <c r="M158" i="79"/>
  <c r="N158" i="79"/>
  <c r="O158" i="79"/>
  <c r="J159" i="79"/>
  <c r="K159" i="79"/>
  <c r="L159" i="79"/>
  <c r="M159" i="79"/>
  <c r="N159" i="79"/>
  <c r="O159" i="79"/>
  <c r="J162" i="79"/>
  <c r="K162" i="79"/>
  <c r="L162" i="79"/>
  <c r="M162" i="79"/>
  <c r="N162" i="79"/>
  <c r="O162" i="79"/>
  <c r="J163" i="79"/>
  <c r="K163" i="79"/>
  <c r="L163" i="79"/>
  <c r="M163" i="79"/>
  <c r="N163" i="79"/>
  <c r="O163" i="79"/>
  <c r="J166" i="79"/>
  <c r="K166" i="79"/>
  <c r="L166" i="79"/>
  <c r="M166" i="79"/>
  <c r="N166" i="79"/>
  <c r="O166" i="79"/>
  <c r="J167" i="79"/>
  <c r="K167" i="79"/>
  <c r="L167" i="79"/>
  <c r="M167" i="79"/>
  <c r="N167" i="79"/>
  <c r="O167" i="79"/>
  <c r="J168" i="79"/>
  <c r="K168" i="79"/>
  <c r="L168" i="79"/>
  <c r="M168" i="79"/>
  <c r="N168" i="79"/>
  <c r="O168" i="79"/>
  <c r="J169" i="79"/>
  <c r="K169" i="79"/>
  <c r="L169" i="79"/>
  <c r="M169" i="79"/>
  <c r="N169" i="79"/>
  <c r="O169" i="79"/>
  <c r="J170" i="79"/>
  <c r="K170" i="79"/>
  <c r="L170" i="79"/>
  <c r="M170" i="79"/>
  <c r="N170" i="79"/>
  <c r="O170" i="79"/>
  <c r="J171" i="79"/>
  <c r="K171" i="79"/>
  <c r="L171" i="79"/>
  <c r="M171" i="79"/>
  <c r="N171" i="79"/>
  <c r="O171" i="79"/>
  <c r="O5" i="79"/>
  <c r="N5" i="79"/>
  <c r="M5" i="79"/>
  <c r="L5" i="79"/>
  <c r="K5" i="79"/>
  <c r="J5" i="79"/>
  <c r="I6" i="79"/>
  <c r="I7" i="79"/>
  <c r="I8" i="79"/>
  <c r="I9" i="79"/>
  <c r="I10" i="79"/>
  <c r="I11" i="79"/>
  <c r="I12" i="79"/>
  <c r="I13" i="79"/>
  <c r="I14" i="79"/>
  <c r="I15" i="79"/>
  <c r="I16" i="79"/>
  <c r="I17" i="79"/>
  <c r="I18" i="79"/>
  <c r="I19" i="79"/>
  <c r="I20" i="79"/>
  <c r="I21" i="79"/>
  <c r="I26" i="79"/>
  <c r="I27" i="79"/>
  <c r="I28" i="79"/>
  <c r="I29" i="79"/>
  <c r="I30" i="79"/>
  <c r="I31" i="79"/>
  <c r="I32" i="79"/>
  <c r="I33" i="79"/>
  <c r="I34" i="79"/>
  <c r="I35" i="79"/>
  <c r="I36" i="79"/>
  <c r="I37" i="79"/>
  <c r="I38" i="79"/>
  <c r="I39" i="79"/>
  <c r="I40" i="79"/>
  <c r="I41" i="79"/>
  <c r="I42" i="79"/>
  <c r="I43" i="79"/>
  <c r="I44" i="79"/>
  <c r="I45" i="79"/>
  <c r="I46" i="79"/>
  <c r="I47" i="79"/>
  <c r="I48" i="79"/>
  <c r="I49" i="79"/>
  <c r="I50" i="79"/>
  <c r="I51" i="79"/>
  <c r="I52" i="79"/>
  <c r="I53" i="79"/>
  <c r="I54" i="79"/>
  <c r="I55" i="79"/>
  <c r="I56" i="79"/>
  <c r="I57" i="79"/>
  <c r="I58" i="79"/>
  <c r="I59" i="79"/>
  <c r="I60" i="79"/>
  <c r="I61" i="79"/>
  <c r="I62" i="79"/>
  <c r="I63" i="79"/>
  <c r="I64" i="79"/>
  <c r="I65" i="79"/>
  <c r="I66" i="79"/>
  <c r="I67" i="79"/>
  <c r="I68" i="79"/>
  <c r="I69" i="79"/>
  <c r="I70" i="79"/>
  <c r="I71" i="79"/>
  <c r="I72" i="79"/>
  <c r="I73" i="79"/>
  <c r="I74" i="79"/>
  <c r="I75" i="79"/>
  <c r="I76" i="79"/>
  <c r="I77" i="79"/>
  <c r="I78" i="79"/>
  <c r="I79" i="79"/>
  <c r="I80" i="79"/>
  <c r="I81" i="79"/>
  <c r="I82" i="79"/>
  <c r="I83" i="79"/>
  <c r="I84" i="79"/>
  <c r="I85" i="79"/>
  <c r="I86" i="79"/>
  <c r="I87" i="79"/>
  <c r="I88" i="79"/>
  <c r="I89" i="79"/>
  <c r="I90" i="79"/>
  <c r="I91" i="79"/>
  <c r="I92" i="79"/>
  <c r="I93" i="79"/>
  <c r="I98" i="79"/>
  <c r="I99" i="79"/>
  <c r="I102" i="79"/>
  <c r="I103" i="79"/>
  <c r="I107" i="79"/>
  <c r="I108" i="79"/>
  <c r="I109" i="79"/>
  <c r="I110" i="79"/>
  <c r="I111" i="79"/>
  <c r="I112" i="79"/>
  <c r="I113" i="79"/>
  <c r="I114" i="79"/>
  <c r="I115" i="79"/>
  <c r="I116" i="79"/>
  <c r="I117" i="79"/>
  <c r="I118" i="79"/>
  <c r="I119" i="79"/>
  <c r="I120" i="79"/>
  <c r="I121" i="79"/>
  <c r="I122" i="79"/>
  <c r="I123" i="79"/>
  <c r="I124" i="79"/>
  <c r="I125" i="79"/>
  <c r="I126" i="79"/>
  <c r="I127" i="79"/>
  <c r="I130" i="79"/>
  <c r="I131" i="79"/>
  <c r="I132" i="79"/>
  <c r="I133" i="79"/>
  <c r="I134" i="79"/>
  <c r="I135" i="79"/>
  <c r="I136" i="79"/>
  <c r="I137" i="79"/>
  <c r="I138" i="79"/>
  <c r="I139" i="79"/>
  <c r="I140" i="79"/>
  <c r="I141" i="79"/>
  <c r="I142" i="79"/>
  <c r="I143" i="79"/>
  <c r="I144" i="79"/>
  <c r="I145" i="79"/>
  <c r="I146" i="79"/>
  <c r="I147" i="79"/>
  <c r="I158" i="79"/>
  <c r="I159" i="79"/>
  <c r="I162" i="79"/>
  <c r="I163" i="79"/>
  <c r="I166" i="79"/>
  <c r="I167" i="79"/>
  <c r="I168" i="79"/>
  <c r="I169" i="79"/>
  <c r="I170" i="79"/>
  <c r="I171" i="79"/>
  <c r="I5" i="79"/>
  <c r="D85" i="75" l="1"/>
  <c r="D88" i="75"/>
  <c r="D90" i="75"/>
  <c r="D91" i="75"/>
  <c r="D92" i="75"/>
  <c r="L92" i="9" l="1"/>
  <c r="L93" i="9"/>
  <c r="L60" i="9"/>
  <c r="L69" i="9"/>
  <c r="L74" i="9"/>
  <c r="L70" i="9"/>
  <c r="L75" i="9"/>
  <c r="L77" i="9"/>
  <c r="L54" i="9"/>
  <c r="L51" i="9"/>
  <c r="L53" i="9"/>
  <c r="L85" i="9"/>
  <c r="L86" i="9"/>
  <c r="L87" i="9"/>
  <c r="L62" i="9"/>
  <c r="L78" i="9"/>
  <c r="L79" i="9"/>
  <c r="L80" i="9"/>
  <c r="L55" i="9"/>
  <c r="L56" i="9"/>
  <c r="L17" i="9"/>
  <c r="L73" i="9"/>
  <c r="L81" i="9"/>
  <c r="L89" i="9"/>
  <c r="L76" i="9"/>
  <c r="L58" i="9"/>
  <c r="L82" i="9"/>
  <c r="L90" i="9"/>
  <c r="L84" i="9"/>
  <c r="L72" i="9"/>
  <c r="L83" i="9"/>
  <c r="L91" i="9"/>
  <c r="L88" i="9"/>
</calcChain>
</file>

<file path=xl/sharedStrings.xml><?xml version="1.0" encoding="utf-8"?>
<sst xmlns="http://schemas.openxmlformats.org/spreadsheetml/2006/main" count="1453" uniqueCount="759">
  <si>
    <t>TRƯỜNG CAO ĐẲNG 
CÔNG NGHIỆP BẮC NINH</t>
  </si>
  <si>
    <t>Mã</t>
  </si>
  <si>
    <t xml:space="preserve">Số giờ/ </t>
  </si>
  <si>
    <t>STT</t>
  </si>
  <si>
    <t>Lớp</t>
  </si>
  <si>
    <t>Giảng viên</t>
  </si>
  <si>
    <t xml:space="preserve"> MH, </t>
  </si>
  <si>
    <t>Tên MH, MĐ</t>
  </si>
  <si>
    <t>buổi</t>
  </si>
  <si>
    <t>Thứ 2</t>
  </si>
  <si>
    <t>Thứ 3</t>
  </si>
  <si>
    <t>Thứ 4</t>
  </si>
  <si>
    <t>Thứ 5</t>
  </si>
  <si>
    <t>Thứ 6</t>
  </si>
  <si>
    <t>Thứ 7</t>
  </si>
  <si>
    <t>CN</t>
  </si>
  <si>
    <t>Ghi chú</t>
  </si>
  <si>
    <t>MĐ</t>
  </si>
  <si>
    <t>GVGB</t>
  </si>
  <si>
    <t>T/V.Hạnh</t>
  </si>
  <si>
    <t>Thực tập tốt nghiệp</t>
  </si>
  <si>
    <t>C/Phương</t>
  </si>
  <si>
    <t>207-C</t>
  </si>
  <si>
    <t>T/Long</t>
  </si>
  <si>
    <t>MĐ 18</t>
  </si>
  <si>
    <t>X/OTO 
(T2.2-D) - S</t>
  </si>
  <si>
    <t>MĐ 13</t>
  </si>
  <si>
    <t>X/ĐC (ODA) - S</t>
  </si>
  <si>
    <t>T/Lương</t>
  </si>
  <si>
    <t>MH 05</t>
  </si>
  <si>
    <t>204-S</t>
  </si>
  <si>
    <t>T/Hải</t>
  </si>
  <si>
    <t>XP</t>
  </si>
  <si>
    <t>T/Thiết</t>
  </si>
  <si>
    <t>P.LT (ODA) - C</t>
  </si>
  <si>
    <t>T/Ba</t>
  </si>
  <si>
    <t>P.TKCK (ODA) - S</t>
  </si>
  <si>
    <t>T/Hoàn</t>
  </si>
  <si>
    <t>P.LT (ODA) - S</t>
  </si>
  <si>
    <t>C/Hân</t>
  </si>
  <si>
    <t>306-C</t>
  </si>
  <si>
    <t>105-S</t>
  </si>
  <si>
    <t>C/Hoa</t>
  </si>
  <si>
    <t>307-S</t>
  </si>
  <si>
    <t>K.CNCK</t>
  </si>
  <si>
    <t>C/Hằng</t>
  </si>
  <si>
    <t>T/Phước</t>
  </si>
  <si>
    <t>X/HÀN (D) - C</t>
  </si>
  <si>
    <t>X/CGKL (D) - C</t>
  </si>
  <si>
    <t>T/Thực</t>
  </si>
  <si>
    <t>X/CGKL (ODA) - S</t>
  </si>
  <si>
    <t>T/Sinh</t>
  </si>
  <si>
    <t>TTVH-C</t>
  </si>
  <si>
    <t>TTVH-S</t>
  </si>
  <si>
    <t>C/Ninh</t>
  </si>
  <si>
    <t>102-S</t>
  </si>
  <si>
    <t>106-S</t>
  </si>
  <si>
    <t>T/Đ.Dũng</t>
  </si>
  <si>
    <t>T/X.Cường</t>
  </si>
  <si>
    <t>207-S</t>
  </si>
  <si>
    <t>C/Tâm</t>
  </si>
  <si>
    <t>305-S</t>
  </si>
  <si>
    <t>305-C</t>
  </si>
  <si>
    <t>302-C</t>
  </si>
  <si>
    <t>T/H.Thiết</t>
  </si>
  <si>
    <t>X/CĐT (D) - S</t>
  </si>
  <si>
    <t>MĐ 14</t>
  </si>
  <si>
    <t>X/CĐT 1 (ODA) - S</t>
  </si>
  <si>
    <t>K.CNOT</t>
  </si>
  <si>
    <t>T/Hùng</t>
  </si>
  <si>
    <t>MĐ 28</t>
  </si>
  <si>
    <t>T/Hiệp</t>
  </si>
  <si>
    <t>X/OTO 
(T2.1-D) - S</t>
  </si>
  <si>
    <t>Hội trường B-S</t>
  </si>
  <si>
    <t>X/ĐC (ODA) - C</t>
  </si>
  <si>
    <t>T/Hiệu</t>
  </si>
  <si>
    <t>307-C</t>
  </si>
  <si>
    <t>308-C</t>
  </si>
  <si>
    <t>T/Tiến</t>
  </si>
  <si>
    <t>X/OTO 
(T2.3-D) - S</t>
  </si>
  <si>
    <t>K.KH-KT-CNTT</t>
  </si>
  <si>
    <t>C/H.Vân</t>
  </si>
  <si>
    <t>202-C</t>
  </si>
  <si>
    <t>203-C</t>
  </si>
  <si>
    <t>T/Đức</t>
  </si>
  <si>
    <t>C/Lợi</t>
  </si>
  <si>
    <t>C/Xuân</t>
  </si>
  <si>
    <t>203-S</t>
  </si>
  <si>
    <t>202-S</t>
  </si>
  <si>
    <t>T/Quang</t>
  </si>
  <si>
    <t>T/Hà</t>
  </si>
  <si>
    <t>T/Mễ</t>
  </si>
  <si>
    <t>T/Tấn</t>
  </si>
  <si>
    <t>X/CĐT 1 (ODA) - C</t>
  </si>
  <si>
    <t>T/Nghiêm</t>
  </si>
  <si>
    <t>X/CĐT 2 (ODA) - S</t>
  </si>
  <si>
    <t>K.Điện</t>
  </si>
  <si>
    <t>T/Nhung</t>
  </si>
  <si>
    <t>304-S</t>
  </si>
  <si>
    <t>T/V.Hưng</t>
  </si>
  <si>
    <t>X/Nguội (D) - S</t>
  </si>
  <si>
    <t>505-S</t>
  </si>
  <si>
    <t>MĐ 29</t>
  </si>
  <si>
    <t>T/Hạnh</t>
  </si>
  <si>
    <t>C/Thu 87</t>
  </si>
  <si>
    <t>MĐ 21</t>
  </si>
  <si>
    <t>P.CĐT (ODA) - S</t>
  </si>
  <si>
    <t>C/Thúy</t>
  </si>
  <si>
    <t>MĐ 16</t>
  </si>
  <si>
    <t>506-S</t>
  </si>
  <si>
    <t>C/Sử</t>
  </si>
  <si>
    <t>T/Trung</t>
  </si>
  <si>
    <t>402-S</t>
  </si>
  <si>
    <t>T/Bắc</t>
  </si>
  <si>
    <t>103-S</t>
  </si>
  <si>
    <t>301-S</t>
  </si>
  <si>
    <t>C/Nga</t>
  </si>
  <si>
    <t>C/Hiền</t>
  </si>
  <si>
    <t>308-S</t>
  </si>
  <si>
    <t>303-S</t>
  </si>
  <si>
    <t>T/M.Hùng</t>
  </si>
  <si>
    <t>104-S</t>
  </si>
  <si>
    <t>C/Thương</t>
  </si>
  <si>
    <t>503-S</t>
  </si>
  <si>
    <t>403-S</t>
  </si>
  <si>
    <t>C/Hiên</t>
  </si>
  <si>
    <t>205-S</t>
  </si>
  <si>
    <t>T/D.Hưng</t>
  </si>
  <si>
    <t>502-S</t>
  </si>
  <si>
    <t>C/Hồng</t>
  </si>
  <si>
    <t>MĐ 19</t>
  </si>
  <si>
    <t>503-C</t>
  </si>
  <si>
    <t>T/Đoàn</t>
  </si>
  <si>
    <t>T/Vui</t>
  </si>
  <si>
    <t>407-S</t>
  </si>
  <si>
    <t>205-C</t>
  </si>
  <si>
    <t>405-S</t>
  </si>
  <si>
    <t>P.CĐT (ODA) - C</t>
  </si>
  <si>
    <t>T/Dũng</t>
  </si>
  <si>
    <t>501-S</t>
  </si>
  <si>
    <t>T/Minh</t>
  </si>
  <si>
    <t>T/Hậu</t>
  </si>
  <si>
    <t>C/L.Hiền</t>
  </si>
  <si>
    <t>T/Khoa</t>
  </si>
  <si>
    <t>404-S</t>
  </si>
  <si>
    <t>T/Nghĩa</t>
  </si>
  <si>
    <t>507-S</t>
  </si>
  <si>
    <t>C/Quyên</t>
  </si>
  <si>
    <t>504-S</t>
  </si>
  <si>
    <t>502-C</t>
  </si>
  <si>
    <t>406-S</t>
  </si>
  <si>
    <t>206-S</t>
  </si>
  <si>
    <t>T/Sơn</t>
  </si>
  <si>
    <t>X/HÀN (D) - S</t>
  </si>
  <si>
    <t>K.SP</t>
  </si>
  <si>
    <t>C/P.Nga</t>
  </si>
  <si>
    <t>101-C</t>
  </si>
  <si>
    <t>C/H.Nga</t>
  </si>
  <si>
    <t>101-S</t>
  </si>
  <si>
    <t>204-C</t>
  </si>
  <si>
    <t>C/Thùy</t>
  </si>
  <si>
    <t>302-S</t>
  </si>
  <si>
    <t>C/Trang</t>
  </si>
  <si>
    <t>206-C</t>
  </si>
  <si>
    <t>408-S</t>
  </si>
  <si>
    <t>408-C</t>
  </si>
  <si>
    <t>C/Vân</t>
  </si>
  <si>
    <t>401-C</t>
  </si>
  <si>
    <t>401-S</t>
  </si>
  <si>
    <t>306-S</t>
  </si>
  <si>
    <t>T/Đ.Anh</t>
  </si>
  <si>
    <t>THỐNG KÊ SỐ BUỔI LÊN LỚP CỦA GIẢNG VIÊN</t>
  </si>
  <si>
    <t>Row Labels</t>
  </si>
  <si>
    <t>Count of Thứ 2</t>
  </si>
  <si>
    <t>Count of Thứ 3</t>
  </si>
  <si>
    <t>Count of Thứ 4</t>
  </si>
  <si>
    <t>Count of Thứ 5</t>
  </si>
  <si>
    <t>Count of Thứ 6</t>
  </si>
  <si>
    <t>Count of Thứ 22</t>
  </si>
  <si>
    <t>Count of Thứ 32</t>
  </si>
  <si>
    <t>Count of Thứ 42</t>
  </si>
  <si>
    <t>Count of Thứ 52</t>
  </si>
  <si>
    <t>Count of Thứ 62</t>
  </si>
  <si>
    <t>(blank)</t>
  </si>
  <si>
    <t>Grand Total</t>
  </si>
  <si>
    <t>THỐNG KÊ SỐ BUỔI HỌC CỦA CÁC LỚP</t>
  </si>
  <si>
    <t>Count of CN</t>
  </si>
  <si>
    <t>Count of Thứ 7</t>
  </si>
  <si>
    <t>Count of Thứ 72</t>
  </si>
  <si>
    <t>Thứ</t>
  </si>
  <si>
    <t>Chủ nhật</t>
  </si>
  <si>
    <t>Ngày</t>
  </si>
  <si>
    <t>Phòng</t>
  </si>
  <si>
    <t>102-C</t>
  </si>
  <si>
    <t>103-C</t>
  </si>
  <si>
    <t>104-C</t>
  </si>
  <si>
    <t>105-C</t>
  </si>
  <si>
    <t>106-C</t>
  </si>
  <si>
    <t>208-S</t>
  </si>
  <si>
    <t>208-C</t>
  </si>
  <si>
    <t>301-C</t>
  </si>
  <si>
    <t>303-C</t>
  </si>
  <si>
    <t>304-C</t>
  </si>
  <si>
    <t>Vi điều khiển</t>
  </si>
  <si>
    <t>402-C</t>
  </si>
  <si>
    <t>PLC nâng cao</t>
  </si>
  <si>
    <t>403-C</t>
  </si>
  <si>
    <t>404-C</t>
  </si>
  <si>
    <t>405-C</t>
  </si>
  <si>
    <t>ĐTCS</t>
  </si>
  <si>
    <t>406-C</t>
  </si>
  <si>
    <t>407-C</t>
  </si>
  <si>
    <t>501-C</t>
  </si>
  <si>
    <t>504-C</t>
  </si>
  <si>
    <t>505-C</t>
  </si>
  <si>
    <t>506-C</t>
  </si>
  <si>
    <t>507-C</t>
  </si>
  <si>
    <t>X/OTO 
(T2.1-D) - C</t>
  </si>
  <si>
    <t>X/OTO 
(T2.2-D) - C</t>
  </si>
  <si>
    <t>X/OTO 
(T2.3-D) - C</t>
  </si>
  <si>
    <t>X/Nguội (ODA) - S</t>
  </si>
  <si>
    <t>X/Nguội (ODA) - C</t>
  </si>
  <si>
    <t>P.TKCK (ODA) - C</t>
  </si>
  <si>
    <t>X/TIỆN (ODA) - S</t>
  </si>
  <si>
    <t>X/TIỆN (ODA) - C</t>
  </si>
  <si>
    <t>X/CĐT 2 (ODA) - C</t>
  </si>
  <si>
    <t>X/CNC (ODA) - S</t>
  </si>
  <si>
    <t>X/CNC (ODA) - C</t>
  </si>
  <si>
    <t>X/PHAY (ODA) - S</t>
  </si>
  <si>
    <t>X/PHAY (ODA) - C</t>
  </si>
  <si>
    <t>X/CGKL (D) - S</t>
  </si>
  <si>
    <t>X/CGKL (ODA) - C</t>
  </si>
  <si>
    <t>X/HÀN (ODA) - S</t>
  </si>
  <si>
    <t>X/HÀN (ODA) - C</t>
  </si>
  <si>
    <t>X/Nguội (D) - C</t>
  </si>
  <si>
    <t>X/CĐT (D) - C</t>
  </si>
  <si>
    <t>Hội trường B-C</t>
  </si>
  <si>
    <t xml:space="preserve">DANH MỤC CÁN BỘ, GIÁO VIÊN CÁC PHÒNG KHOA </t>
  </si>
  <si>
    <t>TT</t>
  </si>
  <si>
    <t>HỌ VÀ</t>
  </si>
  <si>
    <t>TÊN</t>
  </si>
  <si>
    <t>TÊN TKB</t>
  </si>
  <si>
    <t>PHÒNG, KHOA</t>
  </si>
  <si>
    <t>Vũ Quang</t>
  </si>
  <si>
    <t>Khuê</t>
  </si>
  <si>
    <t>T/Khuê</t>
  </si>
  <si>
    <t>BGH</t>
  </si>
  <si>
    <t xml:space="preserve">Nguyễn Đức </t>
  </si>
  <si>
    <t>Lưu</t>
  </si>
  <si>
    <t>T/Lưu</t>
  </si>
  <si>
    <t>Nguyễn Đức</t>
  </si>
  <si>
    <t>Nguyễn Văn</t>
  </si>
  <si>
    <t>Mễ</t>
  </si>
  <si>
    <t>Trần Văn</t>
  </si>
  <si>
    <t>V.Thực</t>
  </si>
  <si>
    <t>T/V.Thực</t>
  </si>
  <si>
    <t xml:space="preserve">Nguyễn Quốc </t>
  </si>
  <si>
    <t>Hiệp</t>
  </si>
  <si>
    <t>CNOT</t>
  </si>
  <si>
    <t>Hiệu</t>
  </si>
  <si>
    <t xml:space="preserve">Võ Văn </t>
  </si>
  <si>
    <t>Hùng</t>
  </si>
  <si>
    <t>Nguyễn Đăng</t>
  </si>
  <si>
    <t>Tiến</t>
  </si>
  <si>
    <t xml:space="preserve">Lê Đức </t>
  </si>
  <si>
    <t>Tùng</t>
  </si>
  <si>
    <t>V.Hạnh</t>
  </si>
  <si>
    <t>Võ Đình</t>
  </si>
  <si>
    <t>Long</t>
  </si>
  <si>
    <t xml:space="preserve">Cáp Trọng </t>
  </si>
  <si>
    <t>Ba</t>
  </si>
  <si>
    <t>CƠ KHÍ</t>
  </si>
  <si>
    <t>Đỗ Đức</t>
  </si>
  <si>
    <t>Đ.Dũng</t>
  </si>
  <si>
    <t xml:space="preserve">Nguyễn Hữu </t>
  </si>
  <si>
    <t>H.Thiết</t>
  </si>
  <si>
    <t>Đặng Văn</t>
  </si>
  <si>
    <t>Hoàn</t>
  </si>
  <si>
    <t>Nguyễn Công</t>
  </si>
  <si>
    <t>Hoàng</t>
  </si>
  <si>
    <t>T/Hoàng</t>
  </si>
  <si>
    <t>Phan Văn</t>
  </si>
  <si>
    <t>Nghiêm</t>
  </si>
  <si>
    <t>Phước</t>
  </si>
  <si>
    <t>Khương Quang</t>
  </si>
  <si>
    <t>Sơn</t>
  </si>
  <si>
    <t>Nguyễn Trọng</t>
  </si>
  <si>
    <t>Tấn</t>
  </si>
  <si>
    <t xml:space="preserve">Nguyễn Văn </t>
  </si>
  <si>
    <t>Thiết</t>
  </si>
  <si>
    <t>Nguyễn Thị</t>
  </si>
  <si>
    <t>Thu 86</t>
  </si>
  <si>
    <t xml:space="preserve">Phan Đăng </t>
  </si>
  <si>
    <t>Thực</t>
  </si>
  <si>
    <t>V.Hưng</t>
  </si>
  <si>
    <t>Nguyễn Xuân</t>
  </si>
  <si>
    <t>X.Cường</t>
  </si>
  <si>
    <t>Lê Sỹ</t>
  </si>
  <si>
    <t>Phỉnh</t>
  </si>
  <si>
    <t>T/Phỉnh</t>
  </si>
  <si>
    <t>P.CTHSSV</t>
  </si>
  <si>
    <t>Trương Thị</t>
  </si>
  <si>
    <t>Hiên</t>
  </si>
  <si>
    <t>ĐÀO TẠO</t>
  </si>
  <si>
    <t>Trần Mạnh</t>
  </si>
  <si>
    <t>M.Hùng</t>
  </si>
  <si>
    <t>Nguyễn Hữu</t>
  </si>
  <si>
    <t>Cường</t>
  </si>
  <si>
    <t>T/Cường</t>
  </si>
  <si>
    <t>ĐIỆN</t>
  </si>
  <si>
    <t>Nguyễn Duy</t>
  </si>
  <si>
    <t>D.Hưng</t>
  </si>
  <si>
    <t>Bùi Xuân</t>
  </si>
  <si>
    <t>Đoàn</t>
  </si>
  <si>
    <t>Thân Văn</t>
  </si>
  <si>
    <t>Dũng</t>
  </si>
  <si>
    <t>Trương T Hoài</t>
  </si>
  <si>
    <t>H.Thanh</t>
  </si>
  <si>
    <t>C/H.Thanh</t>
  </si>
  <si>
    <t>Hạnh</t>
  </si>
  <si>
    <t>Trần Trung</t>
  </si>
  <si>
    <t>Hậu</t>
  </si>
  <si>
    <t>Hiền</t>
  </si>
  <si>
    <t>Hồng</t>
  </si>
  <si>
    <t>Khoa</t>
  </si>
  <si>
    <t>Lê Thị</t>
  </si>
  <si>
    <t>L.Hiền</t>
  </si>
  <si>
    <t>Đặng Nhật</t>
  </si>
  <si>
    <t>Minh</t>
  </si>
  <si>
    <t>Dương Quỳnh</t>
  </si>
  <si>
    <t>Nga</t>
  </si>
  <si>
    <t>Lê Trọng</t>
  </si>
  <si>
    <t>Nghĩa</t>
  </si>
  <si>
    <t>Dương Văn</t>
  </si>
  <si>
    <t>Nhung</t>
  </si>
  <si>
    <t>Quyên</t>
  </si>
  <si>
    <t>Sử</t>
  </si>
  <si>
    <t>Hà Huy</t>
  </si>
  <si>
    <t>Thắng</t>
  </si>
  <si>
    <t>T/Thắng</t>
  </si>
  <si>
    <t>Thu 87</t>
  </si>
  <si>
    <t>Ngô Thị</t>
  </si>
  <si>
    <t>Thúy</t>
  </si>
  <si>
    <t>Đỗ Xuân</t>
  </si>
  <si>
    <t>Trung</t>
  </si>
  <si>
    <t>Ngô Đức</t>
  </si>
  <si>
    <t>Tú</t>
  </si>
  <si>
    <t>T/Tú</t>
  </si>
  <si>
    <t>Nguyễn Đình</t>
  </si>
  <si>
    <t>Vui</t>
  </si>
  <si>
    <t>Anh</t>
  </si>
  <si>
    <t>KH-KT-CNTT</t>
  </si>
  <si>
    <t>Hoàng Thành</t>
  </si>
  <si>
    <t>Đức</t>
  </si>
  <si>
    <t>Phan Thị Hồng</t>
  </si>
  <si>
    <t>H.Nhung</t>
  </si>
  <si>
    <t>C/H.Nhung</t>
  </si>
  <si>
    <t>Hà</t>
  </si>
  <si>
    <t>Nguyễn Ngọc</t>
  </si>
  <si>
    <t>Hân</t>
  </si>
  <si>
    <t>Nguyễn T.N</t>
  </si>
  <si>
    <t>Hoa</t>
  </si>
  <si>
    <t>Nguyễn Như</t>
  </si>
  <si>
    <t>Lương</t>
  </si>
  <si>
    <t>Vũ Khánh</t>
  </si>
  <si>
    <t>Ninh</t>
  </si>
  <si>
    <t>Phương</t>
  </si>
  <si>
    <t>Nguyễn Nhân</t>
  </si>
  <si>
    <t>Quang</t>
  </si>
  <si>
    <t>Vũ Thị</t>
  </si>
  <si>
    <t>Tâm</t>
  </si>
  <si>
    <t>Nguyễn Thị Vỹ</t>
  </si>
  <si>
    <t>Tích</t>
  </si>
  <si>
    <t>C/Tích</t>
  </si>
  <si>
    <t>Nguyễn T.Vỹ</t>
  </si>
  <si>
    <t>Nguyễn Hồng</t>
  </si>
  <si>
    <t>Trang</t>
  </si>
  <si>
    <t>Hằng</t>
  </si>
  <si>
    <t>Đỗ Thị</t>
  </si>
  <si>
    <t>Lợi</t>
  </si>
  <si>
    <t xml:space="preserve">Nguyễn Thanh </t>
  </si>
  <si>
    <t>Thùy</t>
  </si>
  <si>
    <t xml:space="preserve">Phạm Thị  </t>
  </si>
  <si>
    <t>Xuân</t>
  </si>
  <si>
    <t>Phạm Thị</t>
  </si>
  <si>
    <t>Diễn</t>
  </si>
  <si>
    <t>T/Diễn</t>
  </si>
  <si>
    <t xml:space="preserve">Trần Thị Hồng  </t>
  </si>
  <si>
    <t>H.Nga</t>
  </si>
  <si>
    <t>S.PHẠM</t>
  </si>
  <si>
    <t>Trần Thị Hồng</t>
  </si>
  <si>
    <t>P.Nga</t>
  </si>
  <si>
    <t>Phùng Thị Thu</t>
  </si>
  <si>
    <t>P.Phương</t>
  </si>
  <si>
    <t>C/P.Phương</t>
  </si>
  <si>
    <t>Vân</t>
  </si>
  <si>
    <t>Hường</t>
  </si>
  <si>
    <t>C/Hường</t>
  </si>
  <si>
    <t>TCHC</t>
  </si>
  <si>
    <t>Học tại DN</t>
  </si>
  <si>
    <t>K.CB</t>
  </si>
  <si>
    <t>K.CK</t>
  </si>
  <si>
    <t>Phạm Việt</t>
  </si>
  <si>
    <t>V.Anh</t>
  </si>
  <si>
    <t>Thương</t>
  </si>
  <si>
    <t>H.Vân</t>
  </si>
  <si>
    <t>Cao Huy</t>
  </si>
  <si>
    <t>Phúc</t>
  </si>
  <si>
    <t>Hải</t>
  </si>
  <si>
    <t xml:space="preserve">Nguyễn Đắc </t>
  </si>
  <si>
    <t>Sinh</t>
  </si>
  <si>
    <t>Lê Văn</t>
  </si>
  <si>
    <t>Phượng</t>
  </si>
  <si>
    <t>Đỗ Văn</t>
  </si>
  <si>
    <t>Toàn</t>
  </si>
  <si>
    <t>Tin học</t>
  </si>
  <si>
    <t>T/Huấn</t>
  </si>
  <si>
    <t>Thi kết thúc môn</t>
  </si>
  <si>
    <t>MH 10</t>
  </si>
  <si>
    <t>Huấn</t>
  </si>
  <si>
    <t>Đồng Văn</t>
  </si>
  <si>
    <t>C/Huyền</t>
  </si>
  <si>
    <t>Huyền</t>
  </si>
  <si>
    <t>X/SDDCCT(D) - S</t>
  </si>
  <si>
    <t>X/SDDCCT(D) - C</t>
  </si>
  <si>
    <t>X/…</t>
  </si>
  <si>
    <t>Thiết bị lạnh; Khí cụ điện; Đo lường; Lý thuyết: Vật liệu, Cung cấp điện, Máy điện, Mạch điện, Kỹ thuật điện</t>
  </si>
  <si>
    <t>Phạm Nhật</t>
  </si>
  <si>
    <t>MĐ 15</t>
  </si>
  <si>
    <t>ĐCN CĐ-K15A1</t>
  </si>
  <si>
    <t>ĐCN CĐ-K15A2</t>
  </si>
  <si>
    <t>ĐCN CĐ-K15A3</t>
  </si>
  <si>
    <t>ĐCN CĐ-K15A4</t>
  </si>
  <si>
    <t>ĐCN CĐ-K15A5</t>
  </si>
  <si>
    <t>ĐTCN CĐ-K15A2</t>
  </si>
  <si>
    <t>ĐTCN CĐ-K15A3</t>
  </si>
  <si>
    <t>ĐTCN CĐ-K15A4</t>
  </si>
  <si>
    <t>ĐTCN CĐ-K15A5</t>
  </si>
  <si>
    <t>TĐHCN CĐ-K15A1</t>
  </si>
  <si>
    <t>TĐHCN CĐ-K15A2</t>
  </si>
  <si>
    <t>TĐHCN CĐ-K15A3</t>
  </si>
  <si>
    <t>TĐHCN CĐ-K15A4</t>
  </si>
  <si>
    <t>TĐHCN CĐ-K15A5</t>
  </si>
  <si>
    <t>TĐHCN CĐ-K15A6</t>
  </si>
  <si>
    <t>Cơ điện tử CĐ-K15A1</t>
  </si>
  <si>
    <t>CN CTM CĐ-K15</t>
  </si>
  <si>
    <t>CNOT CĐ-K15A1</t>
  </si>
  <si>
    <t>CNOT CĐ-K15A2</t>
  </si>
  <si>
    <t>CNOT CĐ-K15A3</t>
  </si>
  <si>
    <t>CNTT CĐ-K15A1</t>
  </si>
  <si>
    <t>CNTT CĐ-K15A2</t>
  </si>
  <si>
    <t>TMĐT CĐ-K15</t>
  </si>
  <si>
    <t>MĐ 12</t>
  </si>
  <si>
    <t>C/T.Xuân</t>
  </si>
  <si>
    <t xml:space="preserve">CGKL CĐ-K15A1 (CLC) </t>
  </si>
  <si>
    <t>MĐ 17</t>
  </si>
  <si>
    <t>ĐTCN CĐ-K15A1</t>
  </si>
  <si>
    <t xml:space="preserve">CGKL CĐ-K15A2 </t>
  </si>
  <si>
    <t>TĐHCN CĐ-K15A7</t>
  </si>
  <si>
    <t>C/Ngân</t>
  </si>
  <si>
    <t>T/H.Bắc</t>
  </si>
  <si>
    <t>Thanh</t>
  </si>
  <si>
    <t xml:space="preserve">Ghi chú: </t>
  </si>
  <si>
    <t>- Ký hiệu phòng học: Tên phòng - Ca học. Ví dụ: 102-S: Phòng 102 - Ca sáng; 102: Phòng 102 - Cả ngày; 102-C: Phòng 102 - Ca chiều)</t>
  </si>
  <si>
    <t>Nơi nhận:</t>
  </si>
  <si>
    <t>Ca chiều (S): Từ 12h30'</t>
  </si>
  <si>
    <t>- BGH;</t>
  </si>
  <si>
    <t>- Các phòng, khoa liên quan;</t>
  </si>
  <si>
    <t>- Website, Fanpage;</t>
  </si>
  <si>
    <t>- Lưu: ĐT.</t>
  </si>
  <si>
    <t>MĐ 22</t>
  </si>
  <si>
    <t>HÀN K42G</t>
  </si>
  <si>
    <t>KTDN CĐ-K15A1</t>
  </si>
  <si>
    <t>KTDN CĐ-K15A2</t>
  </si>
  <si>
    <t>Sử dụng dụng cụ cầm tay</t>
  </si>
  <si>
    <t xml:space="preserve"> </t>
  </si>
  <si>
    <t>C/Nhung</t>
  </si>
  <si>
    <t>T/Phượng</t>
  </si>
  <si>
    <t>Cơ điện tử CĐ-K15A2</t>
  </si>
  <si>
    <t>MĐ 23</t>
  </si>
  <si>
    <t>T/K.Quang</t>
  </si>
  <si>
    <t>P.TKCK 2 (ODA) - S</t>
  </si>
  <si>
    <t>P.TKCK 1 (ODA) - S</t>
  </si>
  <si>
    <t>P.TKCK 1 (ODA) - C</t>
  </si>
  <si>
    <t>P.TKCK 2 (ODA) - C</t>
  </si>
  <si>
    <t>MĐ 24</t>
  </si>
  <si>
    <t>MĐ 11</t>
  </si>
  <si>
    <t>C/Thu</t>
  </si>
  <si>
    <t>MĐ 26</t>
  </si>
  <si>
    <t>T/Bách</t>
  </si>
  <si>
    <t xml:space="preserve">
BTSCOTO K42B1 (Lớp 11A12)
 </t>
  </si>
  <si>
    <t xml:space="preserve">
BTSCOTO K42B2
(Lớp 11A13)
 </t>
  </si>
  <si>
    <t>CNTT K42B1
(Lớp 11A14)</t>
  </si>
  <si>
    <t>CNTT K42B2
(Lớp 11A15)</t>
  </si>
  <si>
    <t>ĐCN K42B1 
(Lớp 11A9)</t>
  </si>
  <si>
    <t>ĐCN K42B2
(Lớp 11A9+1110)</t>
  </si>
  <si>
    <t>ĐTCN K42B1 
(Lớp 11A10+11A11)</t>
  </si>
  <si>
    <t>ĐTCN K42B2 
(Lớp 11A11)</t>
  </si>
  <si>
    <t>KTCBMA K42B1
(Lớp 11A12+11A13)</t>
  </si>
  <si>
    <t>ĐTCN K42B3 
(Lớp 11A11)</t>
  </si>
  <si>
    <t>MĐ 10</t>
  </si>
  <si>
    <t>KTCBMA K42B2
(Lớp 11A12+11A13)</t>
  </si>
  <si>
    <t>MH 08</t>
  </si>
  <si>
    <t>108-S</t>
  </si>
  <si>
    <t>X/OTO 
(T1.1-D) - S</t>
  </si>
  <si>
    <t xml:space="preserve">
BTSCOTO K43B1
(Lớp 10A12)
 </t>
  </si>
  <si>
    <t xml:space="preserve">
BTSCOTO K43B2
(Lớp 10A13)
 </t>
  </si>
  <si>
    <t>CGKL CĐ-K16A1</t>
  </si>
  <si>
    <t>CGKL CĐ-K16A2</t>
  </si>
  <si>
    <t>CGKL K42B
(Lớp 11A14+ 11A15)</t>
  </si>
  <si>
    <t>CGKL01-K43B
(Lớp 10A10)</t>
  </si>
  <si>
    <t>CN CTM CĐ-K16</t>
  </si>
  <si>
    <t>X/OTO 
(T1.2-D) - S</t>
  </si>
  <si>
    <t>CNOT CĐ-K16A1</t>
  </si>
  <si>
    <t>CNOT CĐ-K16A2</t>
  </si>
  <si>
    <t>CNOT CĐ-K16A3</t>
  </si>
  <si>
    <t>CNTT CĐ-K16A1</t>
  </si>
  <si>
    <t>CNTT CĐ-K16A2</t>
  </si>
  <si>
    <t>CNTT01-K43B1
(Lớp 10A7+10A8)</t>
  </si>
  <si>
    <t>CNTT01-K43B2
(Lớp 10A14)</t>
  </si>
  <si>
    <t>Cơ điện tử CĐ-K16A1</t>
  </si>
  <si>
    <t>Cơ điện tử CĐ-K16A2</t>
  </si>
  <si>
    <t>P.24/7/2-S</t>
  </si>
  <si>
    <t>P.24/7/1-S</t>
  </si>
  <si>
    <t>ĐCN CĐ-K16A1</t>
  </si>
  <si>
    <t>MĐ 09</t>
  </si>
  <si>
    <t>ĐCN CĐ-K16A2</t>
  </si>
  <si>
    <t>ĐCN CĐ-K16A3</t>
  </si>
  <si>
    <t>ĐCN CĐ-K16A4</t>
  </si>
  <si>
    <t>ĐCN CĐ-K16A5</t>
  </si>
  <si>
    <t>ĐCN CĐ-K16A6</t>
  </si>
  <si>
    <t>ĐCN01-K43B1
(Lớp 10A7)</t>
  </si>
  <si>
    <t>ĐCN01-K43B2
(Lớp 10A8 )</t>
  </si>
  <si>
    <t>ĐCN02-K43B3
(Lớp 10A9)</t>
  </si>
  <si>
    <t>ĐCN02-K43B4
(Lớp 10A9)</t>
  </si>
  <si>
    <t>ĐTCN CĐ-K16A1</t>
  </si>
  <si>
    <t>ĐTCN CĐ-K16A2</t>
  </si>
  <si>
    <t>MH 11</t>
  </si>
  <si>
    <t>ĐTCN CĐ-K16A3</t>
  </si>
  <si>
    <t>ĐTCN CĐ-K16A4</t>
  </si>
  <si>
    <t>ĐTCN01 - K43B1 
(Lớp 10A10)</t>
  </si>
  <si>
    <t>ĐTCN01 - K43B2
(Lớp 10A11)</t>
  </si>
  <si>
    <t>ĐTCN01 - K43B3
(Lớp 10A11)</t>
  </si>
  <si>
    <t>KTCBMA K43B1
(Lớp 10A12)</t>
  </si>
  <si>
    <t>KTCBMA K43B2
(Lớp 10A13)</t>
  </si>
  <si>
    <t>KTDN01 -K43B
(Lớp 10A14)</t>
  </si>
  <si>
    <t>TĐHCN CĐ-K16A1</t>
  </si>
  <si>
    <t>TĐHCN CĐ-K16A2</t>
  </si>
  <si>
    <t>TĐHCN CĐ-K16A3</t>
  </si>
  <si>
    <t>TĐHCN CĐ-K16A4</t>
  </si>
  <si>
    <t>TĐHCN CĐ-K16A5</t>
  </si>
  <si>
    <t>TĐHCN CĐ-K16A6</t>
  </si>
  <si>
    <t>P.24/7/1-C</t>
  </si>
  <si>
    <t>P.24/7/2-C</t>
  </si>
  <si>
    <t>X/OTO 
(T1.1-D) - C</t>
  </si>
  <si>
    <t>X/OTO 
(T1.2-D) - C</t>
  </si>
  <si>
    <t>CNOT CĐ-K16A4</t>
  </si>
  <si>
    <t>TMĐT CĐ-K16A1</t>
  </si>
  <si>
    <t>TMĐT CĐ-K16A3</t>
  </si>
  <si>
    <t>TMĐT CĐ-K16A2</t>
  </si>
  <si>
    <t>Cơ điện tử CĐ-K16A3</t>
  </si>
  <si>
    <t>MH 15</t>
  </si>
  <si>
    <t>108-C</t>
  </si>
  <si>
    <t>T/Dự</t>
  </si>
  <si>
    <t>CNTT CĐ-K16A3</t>
  </si>
  <si>
    <t>P.TV-T4-S</t>
  </si>
  <si>
    <t>P.TV-T4-C</t>
  </si>
  <si>
    <t>Điện tử công suất</t>
  </si>
  <si>
    <t>Trang bị điện</t>
  </si>
  <si>
    <t>Điều khiển lập trình PLC</t>
  </si>
  <si>
    <t>Đào Danh</t>
  </si>
  <si>
    <t>Dự</t>
  </si>
  <si>
    <t>C/Hà</t>
  </si>
  <si>
    <t>ĐCN LT25-K7</t>
  </si>
  <si>
    <t>ĐTCN LT25-K7</t>
  </si>
  <si>
    <t>Kỹ thuật mạch điện tử</t>
  </si>
  <si>
    <t>C/T.Huyền</t>
  </si>
  <si>
    <t>An toàn lao động</t>
  </si>
  <si>
    <t>C/Huệ</t>
  </si>
  <si>
    <t>KTDN CĐ-K16A1</t>
  </si>
  <si>
    <t>KTDN CĐ-K16A2</t>
  </si>
  <si>
    <t>Thiết bị và hệ thống điều khiển tự động</t>
  </si>
  <si>
    <t xml:space="preserve">T/Tùng </t>
  </si>
  <si>
    <t>Kỹ thuật cảm biến</t>
  </si>
  <si>
    <t>T/Năng</t>
  </si>
  <si>
    <t>Thiết kế mạch điện tử</t>
  </si>
  <si>
    <t>ĐCN CĐ-K16A7 (GT)</t>
  </si>
  <si>
    <t>TĐHCN CĐ-K16A8 (GT)</t>
  </si>
  <si>
    <t>TĐHCN CĐ-K16A9 (GT)</t>
  </si>
  <si>
    <t>TĐHCN CĐ-K16A7 (GT)</t>
  </si>
  <si>
    <t>MĐ 27</t>
  </si>
  <si>
    <t>Thiết kế lắp đặt hệ thống smart home</t>
  </si>
  <si>
    <t>KHOA</t>
  </si>
  <si>
    <t>C/M.Anh</t>
  </si>
  <si>
    <t>MĐ 07</t>
  </si>
  <si>
    <t>C/Ngọc</t>
  </si>
  <si>
    <t>MĐ 25</t>
  </si>
  <si>
    <t>TT CAD/CAM/CNC-C</t>
  </si>
  <si>
    <t>TT CAD/CAM/CNC-S</t>
  </si>
  <si>
    <t>MĐ 20</t>
  </si>
  <si>
    <t>Cung cấp điện</t>
  </si>
  <si>
    <t>Bảo vệ môi trường, sử dụng hiệu quả năng lượng và tài nguyên</t>
  </si>
  <si>
    <t>508-S</t>
  </si>
  <si>
    <t>ĐCN CĐ-K16A8</t>
  </si>
  <si>
    <t>DN</t>
  </si>
  <si>
    <t>Kỹ thuật xung - số</t>
  </si>
  <si>
    <t xml:space="preserve">ĐTCN CĐ-K16A5 </t>
  </si>
  <si>
    <t>508-C</t>
  </si>
  <si>
    <t>107-S</t>
  </si>
  <si>
    <t>Máy điện</t>
  </si>
  <si>
    <t>107-C</t>
  </si>
  <si>
    <t>Điện công nghiệp</t>
  </si>
  <si>
    <t>Tự động hóa công nghiệp</t>
  </si>
  <si>
    <t>Điện tử công nghiệp</t>
  </si>
  <si>
    <t>MĐ 07: Bảo vệ môi trường, sử dụng hiệu quả năng lượng và tài nguyên</t>
  </si>
  <si>
    <t>MH 08: Kỹ thuật điện</t>
  </si>
  <si>
    <t xml:space="preserve">MH 08: Mạch điện </t>
  </si>
  <si>
    <t>MĐ 09: Đo lường Điện - Điện tử</t>
  </si>
  <si>
    <t xml:space="preserve">MĐ 09: Đo lường điện - điện tử </t>
  </si>
  <si>
    <t>MH 10: An toàn lao động</t>
  </si>
  <si>
    <t>MĐ 10: Khí cụ điện</t>
  </si>
  <si>
    <t>MH 11: Vật liệu điện tử và linh kiện</t>
  </si>
  <si>
    <t>MH 11: An toàn lao động</t>
  </si>
  <si>
    <t>MĐ 12: Máy điện</t>
  </si>
  <si>
    <t>MĐ 13: Kỹ thuật mạch điện tử</t>
  </si>
  <si>
    <t>MĐ 13: Kỹ thuật điện tử</t>
  </si>
  <si>
    <t>Các môn học, mô đun chuyên môn nghề</t>
  </si>
  <si>
    <t>MĐ 14: Kỹ thuật xung - số</t>
  </si>
  <si>
    <t>MĐ 14: Sử dụng dụng cụ cầm tay</t>
  </si>
  <si>
    <t>MĐ 15: Thiết kế mạch điện tử</t>
  </si>
  <si>
    <t>II.2</t>
  </si>
  <si>
    <t>MĐ 16: Lắp ráp và đóng gói mạch điện tử</t>
  </si>
  <si>
    <t>MH 15: Cung cấp điện</t>
  </si>
  <si>
    <t>MĐ 16: Kỹ thuật cảm biến</t>
  </si>
  <si>
    <t>MĐ 17: Điện tử công suất</t>
  </si>
  <si>
    <t>MĐ17: Điều khiển khí nén- thủy lực</t>
  </si>
  <si>
    <t xml:space="preserve">MĐ 18: Trang bị điện </t>
  </si>
  <si>
    <t>MĐ 18: Điện tử công suất</t>
  </si>
  <si>
    <t>MĐ 19: Kỹ thuật cảm biến</t>
  </si>
  <si>
    <t>MĐ 19: Trang bị điện</t>
  </si>
  <si>
    <t>MĐ 20: Điều khiển lập trình cỡ nhỏ</t>
  </si>
  <si>
    <t>MĐ 21: Vi điều khiển</t>
  </si>
  <si>
    <t>MĐ 21: Kỹ thuật lắp đặt điện</t>
  </si>
  <si>
    <t xml:space="preserve">MĐ 22: Điều khiển lập trình PLC </t>
  </si>
  <si>
    <t>MĐ 23: Lắp đặt hệ thống cơ điện tử</t>
  </si>
  <si>
    <t>MĐ 23: Thiết bị và hệ thống điều khiển tự động</t>
  </si>
  <si>
    <t>MĐ 24: Thị giác máy công nghiệp</t>
  </si>
  <si>
    <t>MĐ 24: Lắp đặt hệ thống điều khiển tự động hóa</t>
  </si>
  <si>
    <t>MĐ 25: Thực tập tốt nghiệp</t>
  </si>
  <si>
    <t>MĐ 25: Thiết bị và hệ thống điều khiển tự động</t>
  </si>
  <si>
    <t>MĐ 26: Đồ án tốt nghiệp</t>
  </si>
  <si>
    <t>MĐ 26: Thực tập tốt nghiệp</t>
  </si>
  <si>
    <t>Các môn học, mô đun tự chọn</t>
  </si>
  <si>
    <t>MĐ 27: Đồ án tốt nghiệp</t>
  </si>
  <si>
    <t>II.3</t>
  </si>
  <si>
    <t>Bảo trì rô bốt công nghiệp</t>
  </si>
  <si>
    <t>MĐ 27: Thiết bị lạnh</t>
  </si>
  <si>
    <t>MĐ 28: Lắp đặt hệ thống tự động hóa</t>
  </si>
  <si>
    <t>MĐ 28: Rô bốt công nghiệp</t>
  </si>
  <si>
    <t>Kiểm tra và đóng gói chip bán dẫn</t>
  </si>
  <si>
    <t>MĐ 29: Bảo trì thiết bị điện công nghiệp</t>
  </si>
  <si>
    <t>MĐ 28: Tiếng Trung Quốc HSK2</t>
  </si>
  <si>
    <t>Điện tử công nghiệp Liên thông</t>
  </si>
  <si>
    <t>Điện công nghiệp Liên thông</t>
  </si>
  <si>
    <t>Điện công nghiệp Trung cấp</t>
  </si>
  <si>
    <t>Điện tử công nghiệp Trung cấp</t>
  </si>
  <si>
    <t>MĐ 07: Lắp đặt hệ thống cơ điện tử</t>
  </si>
  <si>
    <t>MĐ 08</t>
  </si>
  <si>
    <t>MĐ 08: Thiết bị và hệ thống điều khiển tự động</t>
  </si>
  <si>
    <t>Lắp đặt hệ thống điều khiển tự động hóa</t>
  </si>
  <si>
    <t>Kỹ thuật điện</t>
  </si>
  <si>
    <t>MĐ 09: Thực tập tốt nghiệp</t>
  </si>
  <si>
    <t>Đo lường Điện - Điện tử</t>
  </si>
  <si>
    <t>MĐ 10: Đồ án tốt nghiệp</t>
  </si>
  <si>
    <t>ĐT01: Vi mạch bán dẫn</t>
  </si>
  <si>
    <t>(ĐC 01) Kỹ thuật điều khiển tự động</t>
  </si>
  <si>
    <t>Vật liệu điện tử và linh kiện</t>
  </si>
  <si>
    <t>MĐ 11: Lắp đặt hệ thống điều khiển tự động hóa</t>
  </si>
  <si>
    <t>MĐ 11: Thiết bị lạnh</t>
  </si>
  <si>
    <t>MĐ 12: Kiểm tra và đóng gói chip bán dẫn</t>
  </si>
  <si>
    <t>MĐ 12: Rô bốt công nghiệp</t>
  </si>
  <si>
    <t>ĐT02: Thị giác robot</t>
  </si>
  <si>
    <t>MĐ 13: Bảo trì thiết bị điện công nghiệp</t>
  </si>
  <si>
    <t>MĐ 11: Rô bốt công nghiệp</t>
  </si>
  <si>
    <t>(ĐC02) Hệ thống điện công nghiệp</t>
  </si>
  <si>
    <t>MĐ 12: Bảo trì rô bốt công nghiệp</t>
  </si>
  <si>
    <t>Lắp ráp và đóng gói mạch điện tử</t>
  </si>
  <si>
    <t>ĐT03: Mô đun đào tạo tiếng Trung</t>
  </si>
  <si>
    <t>MĐ 12: Lắp đặt, bảo dưỡng tủ điện hạ áp</t>
  </si>
  <si>
    <t>MĐ 12: Tiếng Trung HSK2</t>
  </si>
  <si>
    <t>(ĐC03) Nhà máy thông minh</t>
  </si>
  <si>
    <t xml:space="preserve">Trang bị điện </t>
  </si>
  <si>
    <t>MĐ 11: IoT và truyền thông công nghiệp</t>
  </si>
  <si>
    <t>Điều khiển điện khí nén</t>
  </si>
  <si>
    <t xml:space="preserve">Điều khiển lập trình PLC </t>
  </si>
  <si>
    <t>(ĐC04) Mô đun đào tạo tiếng Trung Quốc</t>
  </si>
  <si>
    <t>Thị giác máy công nghiệp</t>
  </si>
  <si>
    <t>Tiếng Trung Quốc</t>
  </si>
  <si>
    <t xml:space="preserve">C/Dung </t>
  </si>
  <si>
    <t>Lắp đặt và bảo dưỡng hệ thống cơ điện tử</t>
  </si>
  <si>
    <t>T/Toàn</t>
  </si>
  <si>
    <t>Robot</t>
  </si>
  <si>
    <t>X/ODA-S</t>
  </si>
  <si>
    <t>X/ODA-C</t>
  </si>
  <si>
    <t>MH10</t>
  </si>
  <si>
    <t>Kỹ thuật điện tử</t>
  </si>
  <si>
    <t xml:space="preserve"> Điện tử công suất</t>
  </si>
  <si>
    <t>Điều khiển khí nén- thủy lực</t>
  </si>
  <si>
    <t>Lắp đặt hệ thống cơ điện tử</t>
  </si>
  <si>
    <t xml:space="preserve"> Thiết bị và hệ thống điều khiển tự động</t>
  </si>
  <si>
    <t>Hệ thống SCADA</t>
  </si>
  <si>
    <t>Rô bốt công nghiệp</t>
  </si>
  <si>
    <t xml:space="preserve"> Xử lý ảnh công nghiệp</t>
  </si>
  <si>
    <t>Đồ án tốt nghiệp</t>
  </si>
  <si>
    <t>Hệ thống nhúng và trí tuệ nhân tạo</t>
  </si>
  <si>
    <t>Hệ thống sản xuất linh hoạt</t>
  </si>
  <si>
    <t xml:space="preserve"> Hệ thống nhúng và IoT</t>
  </si>
  <si>
    <t>MĐ 2</t>
  </si>
  <si>
    <t xml:space="preserve"> Lắp đặt vận hành hệ thống năng lượng tái tạo</t>
  </si>
  <si>
    <t xml:space="preserve">C/Thu </t>
  </si>
  <si>
    <t>P.TH ROBOT (ODA) - S</t>
  </si>
  <si>
    <t xml:space="preserve">
'- Giờ học: MH: Sáng (S) từ 7h00ph; Chiều (C) từ 12h30ph  - MĐ: Sáng (S) từ 6h30ph; Chiều (C) từ 12h30ph 
</t>
  </si>
  <si>
    <t>- Đối với môn MH 03 (GDTC): Ca Sáng (S) từ 7h00ph, Ca Chiều (C) từ 13h00ph</t>
  </si>
  <si>
    <t>KT. HIỆU TRƯỞNG</t>
  </si>
  <si>
    <t>PHÓ HIỆU TRƯỞNG</t>
  </si>
  <si>
    <t>Trần Văn Thực</t>
  </si>
  <si>
    <t>T/Luân</t>
  </si>
  <si>
    <t>T/T.Nghĩa (DN)</t>
  </si>
  <si>
    <t xml:space="preserve">Mạch điện </t>
  </si>
  <si>
    <t xml:space="preserve"> Đo lường điện - điện tử </t>
  </si>
  <si>
    <t>Khí cụ điện</t>
  </si>
  <si>
    <t>MĐiều khiển khí nén- thủy lực</t>
  </si>
  <si>
    <t>ROBOT - S</t>
  </si>
  <si>
    <t>ROBOT - C</t>
  </si>
  <si>
    <t>Tuần 44</t>
  </si>
  <si>
    <t>Tuần 45</t>
  </si>
  <si>
    <t>P.LT-PLC (ODA)- S</t>
  </si>
  <si>
    <t>P.TH ROBOT (ODA) - C</t>
  </si>
  <si>
    <t>P.LT-PLC (ODA)- C</t>
  </si>
  <si>
    <t>P.TH HTCĐT (ODA) - S</t>
  </si>
  <si>
    <t>P.TH HTCĐT (ODA) - C</t>
  </si>
  <si>
    <t>P.TH KN-TL (T2-D) - S</t>
  </si>
  <si>
    <t>P.TH KN-TL (T2-D) - C</t>
  </si>
  <si>
    <t>P.TĐCK (T1-D) - S</t>
  </si>
  <si>
    <t>P.TĐCK (T1-D) - C</t>
  </si>
  <si>
    <t>Số: 20/TKB-CĐCN</t>
  </si>
  <si>
    <t>ĐATN</t>
  </si>
  <si>
    <t>K.SPGDNN</t>
  </si>
  <si>
    <t>THỜI KHÓA BIỂU NĂM HỌC 2025 - 2026
(Từ ngày 29/06/2026 - 19/07/2026)</t>
  </si>
  <si>
    <t>Tuần 46</t>
  </si>
  <si>
    <t>ĐCN01-K43B2</t>
  </si>
  <si>
    <t>ĐCN01-K43B4</t>
  </si>
  <si>
    <t>MH 06</t>
  </si>
  <si>
    <t>Tiếng anh</t>
  </si>
  <si>
    <t>ĐCN01-K43B3</t>
  </si>
  <si>
    <t>Ghép ĐCN01-K43B4</t>
  </si>
  <si>
    <t xml:space="preserve">Ghép ĐCN01-K43B2 </t>
  </si>
  <si>
    <t>Trực tuyến</t>
  </si>
  <si>
    <t>Bắc Ninh, ngày 25 tháng 06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</si>
</sst>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"/>
    <numFmt numFmtId="165" formatCode="d/m"/>
  </numFmts>
  <fonts count="5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 Light"/>
      <family val="1"/>
      <scheme val="major"/>
    </font>
    <font>
      <b/>
      <sz val="11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Calibri Light"/>
      <family val="1"/>
      <scheme val="major"/>
    </font>
    <font>
      <sz val="8"/>
      <name val="Calibri"/>
      <family val="2"/>
      <scheme val="minor"/>
    </font>
    <font>
      <b/>
      <sz val="24"/>
      <color theme="1"/>
      <name val="Times New Roman"/>
      <family val="1"/>
    </font>
    <font>
      <b/>
      <sz val="24"/>
      <color rgb="FFC00000"/>
      <name val="Times New Roman"/>
      <family val="1"/>
    </font>
    <font>
      <b/>
      <sz val="24"/>
      <name val="Times New Roman"/>
      <family val="1"/>
    </font>
    <font>
      <sz val="24"/>
      <color theme="1"/>
      <name val="Times New Roman"/>
      <family val="1"/>
    </font>
    <font>
      <b/>
      <sz val="24"/>
      <color rgb="FF0218BE"/>
      <name val="Times New Roman"/>
      <family val="1"/>
    </font>
    <font>
      <b/>
      <sz val="24"/>
      <color rgb="FF0000FF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b/>
      <sz val="16"/>
      <color rgb="FF000000"/>
      <name val="Arial"/>
      <family val="2"/>
    </font>
    <font>
      <sz val="11"/>
      <color theme="1"/>
      <name val="Calibri"/>
      <family val="2"/>
    </font>
    <font>
      <sz val="13"/>
      <color rgb="FF000000"/>
      <name val="Times New Roman"/>
      <family val="1"/>
    </font>
    <font>
      <sz val="14"/>
      <color rgb="FF000000"/>
      <name val="Times New Roman"/>
      <family val="1"/>
    </font>
    <font>
      <b/>
      <i/>
      <sz val="14"/>
      <color rgb="FF000000"/>
      <name val="Times New Roman"/>
      <family val="1"/>
    </font>
    <font>
      <b/>
      <i/>
      <sz val="13"/>
      <color rgb="FF000000"/>
      <name val="Times New Roman"/>
      <family val="1"/>
    </font>
    <font>
      <b/>
      <sz val="14"/>
      <color rgb="FF000000"/>
      <name val="Times New Roman"/>
      <family val="1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28"/>
      <color theme="0"/>
      <name val="Times New Roman"/>
      <family val="1"/>
    </font>
    <font>
      <b/>
      <sz val="26"/>
      <color theme="1"/>
      <name val="Times New Roman"/>
      <family val="1"/>
    </font>
    <font>
      <sz val="26"/>
      <color theme="1"/>
      <name val="Times New Roman"/>
      <family val="1"/>
    </font>
    <font>
      <b/>
      <sz val="36"/>
      <color theme="1"/>
      <name val="Times New Roman"/>
      <family val="1"/>
    </font>
    <font>
      <b/>
      <sz val="36"/>
      <name val="Times New Roman"/>
      <family val="1"/>
    </font>
    <font>
      <b/>
      <sz val="28"/>
      <color theme="1"/>
      <name val="Times New Roman"/>
      <family val="1"/>
    </font>
    <font>
      <sz val="28"/>
      <color theme="1"/>
      <name val="Calibri"/>
      <family val="2"/>
      <scheme val="minor"/>
    </font>
    <font>
      <sz val="36"/>
      <name val="Times New Roman"/>
      <family val="1"/>
    </font>
    <font>
      <sz val="36"/>
      <color theme="1"/>
      <name val="Calibri"/>
      <family val="2"/>
      <scheme val="minor"/>
    </font>
    <font>
      <sz val="28"/>
      <color theme="0"/>
      <name val="Calibri"/>
      <family val="2"/>
      <scheme val="minor"/>
    </font>
    <font>
      <b/>
      <i/>
      <sz val="28"/>
      <color theme="0"/>
      <name val="Times New Roman"/>
      <family val="1"/>
    </font>
    <font>
      <sz val="28"/>
      <name val="Times New Roman"/>
      <family val="1"/>
    </font>
    <font>
      <sz val="28"/>
      <color theme="1"/>
      <name val="Times New Roman"/>
      <family val="1"/>
    </font>
    <font>
      <i/>
      <sz val="36"/>
      <color theme="1"/>
      <name val="Times New Roman"/>
      <family val="1"/>
    </font>
    <font>
      <sz val="36"/>
      <color theme="0"/>
      <name val="Calibri"/>
      <family val="2"/>
      <scheme val="minor"/>
    </font>
    <font>
      <b/>
      <i/>
      <sz val="36"/>
      <name val="Calibri Light"/>
      <family val="2"/>
      <scheme val="major"/>
    </font>
    <font>
      <sz val="36"/>
      <name val="Calibri"/>
      <family val="2"/>
      <scheme val="minor"/>
    </font>
    <font>
      <b/>
      <sz val="30"/>
      <color theme="0"/>
      <name val="Times New Roman"/>
      <family val="1"/>
    </font>
    <font>
      <sz val="11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862514114810632"/>
        <bgColor indexed="64"/>
      </patternFill>
    </fill>
    <fill>
      <patternFill patternType="solid">
        <fgColor theme="0" tint="-0.1489608447523423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20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4" fillId="0" borderId="0"/>
    <xf numFmtId="0" fontId="3" fillId="0" borderId="0"/>
    <xf numFmtId="0" fontId="1" fillId="0" borderId="0"/>
  </cellStyleXfs>
  <cellXfs count="207">
    <xf numFmtId="0" fontId="0" fillId="0" borderId="0" xfId="0"/>
    <xf numFmtId="0" fontId="5" fillId="0" borderId="0" xfId="6" applyFont="1"/>
    <xf numFmtId="0" fontId="5" fillId="0" borderId="1" xfId="6" applyFont="1" applyBorder="1"/>
    <xf numFmtId="0" fontId="6" fillId="0" borderId="0" xfId="0" applyFont="1"/>
    <xf numFmtId="0" fontId="7" fillId="0" borderId="1" xfId="0" applyFont="1" applyBorder="1"/>
    <xf numFmtId="0" fontId="6" fillId="0" borderId="1" xfId="0" applyFont="1" applyBorder="1"/>
    <xf numFmtId="0" fontId="8" fillId="0" borderId="0" xfId="0" applyFont="1"/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0" fillId="0" borderId="8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pivotButton="1" applyBorder="1"/>
    <xf numFmtId="0" fontId="0" fillId="9" borderId="4" xfId="0" applyFill="1" applyBorder="1" applyAlignment="1">
      <alignment wrapText="1"/>
    </xf>
    <xf numFmtId="0" fontId="0" fillId="9" borderId="5" xfId="0" applyFill="1" applyBorder="1" applyAlignment="1">
      <alignment wrapText="1"/>
    </xf>
    <xf numFmtId="0" fontId="0" fillId="6" borderId="5" xfId="0" applyFill="1" applyBorder="1" applyAlignment="1">
      <alignment wrapText="1"/>
    </xf>
    <xf numFmtId="0" fontId="0" fillId="6" borderId="10" xfId="0" applyFill="1" applyBorder="1" applyAlignment="1">
      <alignment wrapText="1"/>
    </xf>
    <xf numFmtId="0" fontId="7" fillId="6" borderId="1" xfId="0" applyFont="1" applyFill="1" applyBorder="1"/>
    <xf numFmtId="0" fontId="0" fillId="0" borderId="0" xfId="0" applyAlignment="1">
      <alignment vertical="center"/>
    </xf>
    <xf numFmtId="0" fontId="13" fillId="0" borderId="0" xfId="6" applyFont="1"/>
    <xf numFmtId="0" fontId="15" fillId="2" borderId="1" xfId="2" applyFont="1" applyFill="1" applyBorder="1" applyAlignment="1" applyProtection="1">
      <alignment horizontal="center" vertical="center" wrapText="1"/>
      <protection locked="0"/>
    </xf>
    <xf numFmtId="0" fontId="15" fillId="0" borderId="1" xfId="2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2" fillId="0" borderId="0" xfId="0" applyFont="1"/>
    <xf numFmtId="0" fontId="7" fillId="7" borderId="1" xfId="0" applyFont="1" applyFill="1" applyBorder="1"/>
    <xf numFmtId="49" fontId="16" fillId="0" borderId="0" xfId="2" applyNumberFormat="1" applyFont="1"/>
    <xf numFmtId="49" fontId="15" fillId="0" borderId="0" xfId="2" applyNumberFormat="1" applyFont="1"/>
    <xf numFmtId="0" fontId="15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8" fillId="0" borderId="0" xfId="0" applyFont="1"/>
    <xf numFmtId="0" fontId="18" fillId="2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0" xfId="2" applyFont="1"/>
    <xf numFmtId="0" fontId="15" fillId="4" borderId="6" xfId="2" applyFont="1" applyFill="1" applyBorder="1" applyAlignment="1" applyProtection="1">
      <alignment vertical="center"/>
      <protection locked="0"/>
    </xf>
    <xf numFmtId="0" fontId="15" fillId="2" borderId="6" xfId="2" applyFont="1" applyFill="1" applyBorder="1" applyAlignment="1" applyProtection="1">
      <alignment vertical="center"/>
      <protection locked="0"/>
    </xf>
    <xf numFmtId="0" fontId="15" fillId="2" borderId="6" xfId="2" applyFont="1" applyFill="1" applyBorder="1" applyAlignment="1" applyProtection="1">
      <alignment horizontal="center" wrapText="1"/>
      <protection locked="0"/>
    </xf>
    <xf numFmtId="0" fontId="15" fillId="2" borderId="6" xfId="2" applyFont="1" applyFill="1" applyBorder="1" applyAlignment="1" applyProtection="1">
      <alignment vertical="center" wrapText="1"/>
      <protection locked="0"/>
    </xf>
    <xf numFmtId="0" fontId="15" fillId="8" borderId="1" xfId="2" applyFont="1" applyFill="1" applyBorder="1" applyAlignment="1" applyProtection="1">
      <alignment horizontal="center" vertical="center" wrapText="1"/>
      <protection locked="0"/>
    </xf>
    <xf numFmtId="0" fontId="15" fillId="8" borderId="1" xfId="2" applyFont="1" applyFill="1" applyBorder="1" applyAlignment="1" applyProtection="1">
      <alignment vertical="center"/>
      <protection locked="0"/>
    </xf>
    <xf numFmtId="0" fontId="15" fillId="4" borderId="1" xfId="2" applyFont="1" applyFill="1" applyBorder="1" applyAlignment="1" applyProtection="1">
      <alignment vertical="center" wrapText="1"/>
      <protection locked="0"/>
    </xf>
    <xf numFmtId="0" fontId="15" fillId="4" borderId="2" xfId="2" applyFont="1" applyFill="1" applyBorder="1" applyAlignment="1" applyProtection="1">
      <alignment horizontal="center" vertical="center"/>
      <protection locked="0"/>
    </xf>
    <xf numFmtId="0" fontId="15" fillId="2" borderId="2" xfId="2" applyFont="1" applyFill="1" applyBorder="1" applyAlignment="1" applyProtection="1">
      <alignment horizontal="center" vertical="center"/>
      <protection locked="0"/>
    </xf>
    <xf numFmtId="0" fontId="15" fillId="2" borderId="2" xfId="2" applyFont="1" applyFill="1" applyBorder="1" applyAlignment="1" applyProtection="1">
      <alignment horizontal="center" vertical="center" wrapText="1"/>
      <protection locked="0"/>
    </xf>
    <xf numFmtId="164" fontId="15" fillId="8" borderId="1" xfId="2" applyNumberFormat="1" applyFont="1" applyFill="1" applyBorder="1" applyAlignment="1" applyProtection="1">
      <alignment horizontal="center" vertical="center"/>
      <protection hidden="1"/>
    </xf>
    <xf numFmtId="164" fontId="15" fillId="4" borderId="1" xfId="2" applyNumberFormat="1" applyFont="1" applyFill="1" applyBorder="1" applyAlignment="1" applyProtection="1">
      <alignment horizontal="center" vertical="center"/>
      <protection hidden="1"/>
    </xf>
    <xf numFmtId="164" fontId="15" fillId="5" borderId="1" xfId="2" applyNumberFormat="1" applyFont="1" applyFill="1" applyBorder="1" applyAlignment="1" applyProtection="1">
      <alignment horizontal="center" vertical="center"/>
      <protection hidden="1"/>
    </xf>
    <xf numFmtId="0" fontId="15" fillId="4" borderId="2" xfId="2" applyFont="1" applyFill="1" applyBorder="1" applyAlignment="1" applyProtection="1">
      <alignment horizontal="center" vertical="center" wrapText="1"/>
      <protection locked="0"/>
    </xf>
    <xf numFmtId="0" fontId="15" fillId="4" borderId="9" xfId="2" applyFont="1" applyFill="1" applyBorder="1" applyAlignment="1" applyProtection="1">
      <alignment vertical="center"/>
      <protection locked="0"/>
    </xf>
    <xf numFmtId="0" fontId="18" fillId="2" borderId="0" xfId="0" applyFont="1" applyFill="1"/>
    <xf numFmtId="0" fontId="15" fillId="2" borderId="9" xfId="2" applyFont="1" applyFill="1" applyBorder="1" applyAlignment="1" applyProtection="1">
      <alignment horizontal="center" vertical="center" wrapText="1"/>
      <protection locked="0"/>
    </xf>
    <xf numFmtId="0" fontId="19" fillId="2" borderId="9" xfId="2" applyFont="1" applyFill="1" applyBorder="1" applyAlignment="1" applyProtection="1">
      <alignment vertical="center" wrapText="1"/>
      <protection locked="0"/>
    </xf>
    <xf numFmtId="0" fontId="15" fillId="4" borderId="9" xfId="2" applyFont="1" applyFill="1" applyBorder="1" applyAlignment="1" applyProtection="1">
      <alignment vertical="center" wrapText="1"/>
      <protection locked="0"/>
    </xf>
    <xf numFmtId="0" fontId="15" fillId="2" borderId="1" xfId="2" applyFont="1" applyFill="1" applyBorder="1" applyAlignment="1" applyProtection="1">
      <alignment horizontal="center" vertical="center" wrapText="1"/>
      <protection hidden="1"/>
    </xf>
    <xf numFmtId="0" fontId="17" fillId="2" borderId="1" xfId="2" applyFont="1" applyFill="1" applyBorder="1" applyAlignment="1" applyProtection="1">
      <alignment vertical="center" wrapText="1"/>
      <protection locked="0"/>
    </xf>
    <xf numFmtId="0" fontId="15" fillId="2" borderId="1" xfId="2" applyFont="1" applyFill="1" applyBorder="1" applyAlignment="1" applyProtection="1">
      <alignment vertical="center" wrapText="1"/>
      <protection locked="0"/>
    </xf>
    <xf numFmtId="0" fontId="15" fillId="0" borderId="0" xfId="2" applyFont="1" applyAlignment="1" applyProtection="1">
      <alignment horizontal="center" vertical="center" wrapText="1"/>
      <protection locked="0"/>
    </xf>
    <xf numFmtId="49" fontId="16" fillId="0" borderId="0" xfId="2" applyNumberFormat="1" applyFont="1" applyAlignment="1" applyProtection="1">
      <alignment horizontal="left" vertical="center" wrapText="1"/>
      <protection locked="0"/>
    </xf>
    <xf numFmtId="49" fontId="16" fillId="0" borderId="0" xfId="2" applyNumberFormat="1" applyFont="1" applyAlignment="1" applyProtection="1">
      <alignment vertical="center" wrapText="1"/>
      <protection locked="0"/>
    </xf>
    <xf numFmtId="0" fontId="16" fillId="2" borderId="1" xfId="2" applyFont="1" applyFill="1" applyBorder="1" applyAlignment="1" applyProtection="1">
      <alignment horizontal="center" vertical="center" wrapText="1"/>
      <protection locked="0"/>
    </xf>
    <xf numFmtId="49" fontId="15" fillId="0" borderId="0" xfId="2" applyNumberFormat="1" applyFont="1" applyAlignment="1">
      <alignment horizontal="center"/>
    </xf>
    <xf numFmtId="0" fontId="20" fillId="2" borderId="1" xfId="2" applyFont="1" applyFill="1" applyBorder="1" applyAlignment="1" applyProtection="1">
      <alignment horizontal="center" vertical="center" wrapText="1"/>
      <protection hidden="1"/>
    </xf>
    <xf numFmtId="0" fontId="18" fillId="0" borderId="0" xfId="5" applyFont="1" applyAlignment="1">
      <alignment horizontal="center" vertical="center"/>
    </xf>
    <xf numFmtId="0" fontId="18" fillId="2" borderId="7" xfId="5" quotePrefix="1" applyFont="1" applyFill="1" applyBorder="1"/>
    <xf numFmtId="0" fontId="18" fillId="8" borderId="0" xfId="0" applyFont="1" applyFill="1"/>
    <xf numFmtId="0" fontId="7" fillId="0" borderId="0" xfId="0" applyFont="1" applyAlignment="1">
      <alignment wrapTex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applyFont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0" borderId="16" xfId="0" applyFont="1" applyBorder="1" applyAlignment="1">
      <alignment vertical="center"/>
    </xf>
    <xf numFmtId="0" fontId="23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24" fillId="0" borderId="0" xfId="0" applyFont="1"/>
    <xf numFmtId="0" fontId="25" fillId="0" borderId="17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left" vertical="center" wrapText="1"/>
    </xf>
    <xf numFmtId="0" fontId="26" fillId="0" borderId="17" xfId="0" applyFont="1" applyBorder="1" applyAlignment="1">
      <alignment vertical="center" wrapText="1"/>
    </xf>
    <xf numFmtId="0" fontId="26" fillId="0" borderId="17" xfId="0" applyFont="1" applyBorder="1" applyAlignment="1">
      <alignment horizontal="center" vertical="center" wrapText="1"/>
    </xf>
    <xf numFmtId="0" fontId="27" fillId="10" borderId="18" xfId="0" applyFont="1" applyFill="1" applyBorder="1" applyAlignment="1">
      <alignment horizontal="left" vertical="center" wrapText="1"/>
    </xf>
    <xf numFmtId="0" fontId="27" fillId="10" borderId="18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left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left" vertical="center" wrapText="1"/>
    </xf>
    <xf numFmtId="0" fontId="25" fillId="0" borderId="17" xfId="0" applyFont="1" applyBorder="1" applyAlignment="1">
      <alignment vertical="center" wrapText="1"/>
    </xf>
    <xf numFmtId="0" fontId="27" fillId="0" borderId="17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left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left" vertical="center" wrapText="1"/>
    </xf>
    <xf numFmtId="49" fontId="16" fillId="0" borderId="0" xfId="0" applyNumberFormat="1" applyFont="1" applyAlignment="1">
      <alignment horizontal="left"/>
    </xf>
    <xf numFmtId="0" fontId="15" fillId="8" borderId="10" xfId="2" applyFont="1" applyFill="1" applyBorder="1" applyAlignment="1" applyProtection="1">
      <alignment vertical="center" wrapText="1"/>
      <protection locked="0"/>
    </xf>
    <xf numFmtId="0" fontId="15" fillId="8" borderId="1" xfId="2" applyFont="1" applyFill="1" applyBorder="1" applyAlignment="1" applyProtection="1">
      <alignment vertical="center" wrapText="1"/>
      <protection locked="0"/>
    </xf>
    <xf numFmtId="165" fontId="15" fillId="11" borderId="1" xfId="2" applyNumberFormat="1" applyFont="1" applyFill="1" applyBorder="1" applyAlignment="1" applyProtection="1">
      <alignment horizontal="center" vertical="center"/>
      <protection hidden="1"/>
    </xf>
    <xf numFmtId="0" fontId="18" fillId="2" borderId="9" xfId="0" applyFont="1" applyFill="1" applyBorder="1"/>
    <xf numFmtId="0" fontId="26" fillId="0" borderId="22" xfId="0" applyFont="1" applyBorder="1" applyAlignment="1">
      <alignment vertical="center" wrapText="1"/>
    </xf>
    <xf numFmtId="0" fontId="27" fillId="10" borderId="23" xfId="0" applyFont="1" applyFill="1" applyBorder="1" applyAlignment="1">
      <alignment horizontal="left" vertical="center" wrapText="1"/>
    </xf>
    <xf numFmtId="0" fontId="26" fillId="0" borderId="22" xfId="0" applyFont="1" applyBorder="1" applyAlignment="1">
      <alignment horizontal="left" vertical="center" wrapText="1"/>
    </xf>
    <xf numFmtId="0" fontId="27" fillId="0" borderId="22" xfId="0" applyFont="1" applyBorder="1" applyAlignment="1">
      <alignment horizontal="left" vertical="center" wrapText="1"/>
    </xf>
    <xf numFmtId="0" fontId="31" fillId="0" borderId="8" xfId="0" applyFont="1" applyBorder="1" applyAlignment="1">
      <alignment horizontal="left"/>
    </xf>
    <xf numFmtId="0" fontId="31" fillId="0" borderId="1" xfId="0" applyFont="1" applyBorder="1" applyAlignment="1">
      <alignment horizontal="left"/>
    </xf>
    <xf numFmtId="0" fontId="31" fillId="0" borderId="4" xfId="0" pivotButton="1" applyFont="1" applyBorder="1" applyAlignment="1">
      <alignment horizontal="center" vertical="center"/>
    </xf>
    <xf numFmtId="0" fontId="31" fillId="0" borderId="13" xfId="0" applyFont="1" applyBorder="1" applyAlignment="1">
      <alignment horizontal="left"/>
    </xf>
    <xf numFmtId="0" fontId="31" fillId="6" borderId="4" xfId="0" applyFont="1" applyFill="1" applyBorder="1" applyAlignment="1">
      <alignment horizontal="center" vertical="center" wrapText="1"/>
    </xf>
    <xf numFmtId="0" fontId="31" fillId="6" borderId="5" xfId="0" applyFont="1" applyFill="1" applyBorder="1" applyAlignment="1">
      <alignment horizontal="center" vertical="center" wrapText="1"/>
    </xf>
    <xf numFmtId="0" fontId="31" fillId="6" borderId="10" xfId="0" applyFont="1" applyFill="1" applyBorder="1" applyAlignment="1">
      <alignment horizontal="center" vertical="center" wrapText="1"/>
    </xf>
    <xf numFmtId="0" fontId="31" fillId="6" borderId="5" xfId="0" applyFont="1" applyFill="1" applyBorder="1" applyAlignment="1">
      <alignment vertical="center"/>
    </xf>
    <xf numFmtId="0" fontId="31" fillId="7" borderId="5" xfId="0" applyFont="1" applyFill="1" applyBorder="1" applyAlignment="1">
      <alignment horizontal="center" vertical="center" wrapText="1"/>
    </xf>
    <xf numFmtId="0" fontId="31" fillId="7" borderId="10" xfId="0" applyFont="1" applyFill="1" applyBorder="1" applyAlignment="1">
      <alignment horizontal="center" vertical="center" wrapText="1"/>
    </xf>
    <xf numFmtId="0" fontId="31" fillId="7" borderId="10" xfId="0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34" fillId="0" borderId="0" xfId="0" applyFont="1" applyAlignment="1" applyProtection="1">
      <alignment horizontal="center"/>
      <protection locked="0"/>
    </xf>
    <xf numFmtId="0" fontId="34" fillId="2" borderId="0" xfId="0" applyFont="1" applyFill="1" applyAlignment="1" applyProtection="1">
      <alignment wrapText="1"/>
      <protection locked="0"/>
    </xf>
    <xf numFmtId="0" fontId="34" fillId="2" borderId="0" xfId="0" applyFont="1" applyFill="1" applyProtection="1">
      <protection locked="0"/>
    </xf>
    <xf numFmtId="0" fontId="34" fillId="2" borderId="0" xfId="0" applyFont="1" applyFill="1" applyAlignment="1" applyProtection="1">
      <alignment horizontal="center" vertical="center" wrapText="1"/>
      <protection locked="0"/>
    </xf>
    <xf numFmtId="0" fontId="37" fillId="0" borderId="0" xfId="5" applyFont="1" applyAlignment="1" applyProtection="1">
      <alignment horizontal="center" vertical="center" wrapText="1"/>
      <protection locked="0"/>
    </xf>
    <xf numFmtId="0" fontId="37" fillId="2" borderId="0" xfId="5" applyFont="1" applyFill="1" applyAlignment="1" applyProtection="1">
      <alignment horizontal="center" vertical="center" wrapText="1"/>
      <protection locked="0"/>
    </xf>
    <xf numFmtId="0" fontId="38" fillId="2" borderId="0" xfId="5" applyFont="1" applyFill="1" applyAlignment="1">
      <alignment wrapText="1"/>
    </xf>
    <xf numFmtId="0" fontId="37" fillId="0" borderId="0" xfId="2" applyFont="1" applyAlignment="1" applyProtection="1">
      <alignment horizontal="center" vertical="center" wrapText="1"/>
      <protection locked="0"/>
    </xf>
    <xf numFmtId="0" fontId="39" fillId="0" borderId="0" xfId="5" applyFont="1"/>
    <xf numFmtId="0" fontId="37" fillId="0" borderId="0" xfId="5" quotePrefix="1" applyFont="1" applyAlignment="1" applyProtection="1">
      <alignment vertical="center" wrapText="1"/>
      <protection hidden="1"/>
    </xf>
    <xf numFmtId="0" fontId="32" fillId="0" borderId="0" xfId="5" applyFont="1" applyAlignment="1">
      <alignment horizontal="left" wrapText="1"/>
    </xf>
    <xf numFmtId="0" fontId="32" fillId="2" borderId="0" xfId="5" applyFont="1" applyFill="1"/>
    <xf numFmtId="0" fontId="32" fillId="2" borderId="0" xfId="5" applyFont="1" applyFill="1" applyAlignment="1">
      <alignment horizontal="left" wrapText="1"/>
    </xf>
    <xf numFmtId="0" fontId="41" fillId="2" borderId="0" xfId="5" applyFont="1" applyFill="1" applyAlignment="1">
      <alignment horizontal="center" vertical="center" wrapText="1"/>
    </xf>
    <xf numFmtId="0" fontId="41" fillId="0" borderId="0" xfId="5" applyFont="1" applyAlignment="1">
      <alignment horizontal="center" vertical="center" wrapText="1"/>
    </xf>
    <xf numFmtId="0" fontId="42" fillId="2" borderId="0" xfId="5" applyFont="1" applyFill="1" applyAlignment="1">
      <alignment horizontal="left" vertical="center"/>
    </xf>
    <xf numFmtId="0" fontId="42" fillId="2" borderId="0" xfId="5" applyFont="1" applyFill="1" applyAlignment="1">
      <alignment horizontal="left" vertical="center" wrapText="1"/>
    </xf>
    <xf numFmtId="0" fontId="43" fillId="2" borderId="0" xfId="5" applyFont="1" applyFill="1"/>
    <xf numFmtId="0" fontId="43" fillId="2" borderId="0" xfId="5" applyFont="1" applyFill="1" applyAlignment="1">
      <alignment wrapText="1"/>
    </xf>
    <xf numFmtId="0" fontId="43" fillId="0" borderId="0" xfId="5" applyFont="1" applyAlignment="1">
      <alignment wrapText="1"/>
    </xf>
    <xf numFmtId="0" fontId="43" fillId="0" borderId="0" xfId="5" applyFont="1"/>
    <xf numFmtId="0" fontId="44" fillId="0" borderId="0" xfId="0" applyFont="1"/>
    <xf numFmtId="0" fontId="44" fillId="2" borderId="0" xfId="0" applyFont="1" applyFill="1"/>
    <xf numFmtId="0" fontId="37" fillId="0" borderId="0" xfId="5" applyFont="1"/>
    <xf numFmtId="0" fontId="37" fillId="2" borderId="0" xfId="5" applyFont="1" applyFill="1" applyAlignment="1" applyProtection="1">
      <alignment vertical="center" wrapText="1"/>
      <protection locked="0"/>
    </xf>
    <xf numFmtId="0" fontId="37" fillId="2" borderId="0" xfId="5" applyFont="1" applyFill="1" applyAlignment="1">
      <alignment horizontal="left" vertical="center"/>
    </xf>
    <xf numFmtId="0" fontId="38" fillId="2" borderId="0" xfId="5" applyFont="1" applyFill="1"/>
    <xf numFmtId="0" fontId="32" fillId="2" borderId="0" xfId="5" applyFont="1" applyFill="1" applyAlignment="1">
      <alignment horizontal="left"/>
    </xf>
    <xf numFmtId="0" fontId="44" fillId="2" borderId="0" xfId="5" applyFont="1" applyFill="1"/>
    <xf numFmtId="0" fontId="44" fillId="0" borderId="0" xfId="5" applyFont="1" applyAlignment="1">
      <alignment horizontal="center" vertical="center"/>
    </xf>
    <xf numFmtId="0" fontId="36" fillId="2" borderId="0" xfId="5" applyFont="1" applyFill="1" applyAlignment="1">
      <alignment horizontal="center" vertical="center"/>
    </xf>
    <xf numFmtId="0" fontId="35" fillId="2" borderId="0" xfId="5" applyFont="1" applyFill="1" applyAlignment="1">
      <alignment horizontal="center" vertical="center"/>
    </xf>
    <xf numFmtId="0" fontId="40" fillId="0" borderId="0" xfId="5" applyFont="1" applyAlignment="1">
      <alignment horizontal="center" vertical="center" wrapText="1"/>
    </xf>
    <xf numFmtId="0" fontId="35" fillId="0" borderId="0" xfId="2" applyFont="1" applyAlignment="1" applyProtection="1">
      <alignment horizontal="center" vertical="center" wrapText="1"/>
      <protection locked="0"/>
    </xf>
    <xf numFmtId="0" fontId="46" fillId="0" borderId="0" xfId="5" applyFont="1" applyAlignment="1">
      <alignment horizontal="center" vertical="center" wrapText="1"/>
    </xf>
    <xf numFmtId="0" fontId="47" fillId="2" borderId="0" xfId="5" applyFont="1" applyFill="1" applyAlignment="1">
      <alignment horizontal="center" vertical="center"/>
    </xf>
    <xf numFmtId="0" fontId="47" fillId="2" borderId="0" xfId="5" applyFont="1" applyFill="1" applyAlignment="1">
      <alignment horizontal="center"/>
    </xf>
    <xf numFmtId="0" fontId="40" fillId="2" borderId="0" xfId="5" applyFont="1" applyFill="1" applyAlignment="1">
      <alignment horizontal="center" vertical="center" wrapText="1"/>
    </xf>
    <xf numFmtId="0" fontId="48" fillId="2" borderId="0" xfId="5" applyFont="1" applyFill="1" applyAlignment="1">
      <alignment horizontal="center" vertical="center"/>
    </xf>
    <xf numFmtId="0" fontId="40" fillId="2" borderId="0" xfId="5" applyFont="1" applyFill="1" applyAlignment="1">
      <alignment wrapText="1"/>
    </xf>
    <xf numFmtId="0" fontId="20" fillId="2" borderId="1" xfId="2" applyFont="1" applyFill="1" applyBorder="1" applyAlignment="1" applyProtection="1">
      <alignment vertical="center" wrapText="1"/>
      <protection locked="0"/>
    </xf>
    <xf numFmtId="0" fontId="7" fillId="12" borderId="0" xfId="0" applyFont="1" applyFill="1" applyAlignment="1">
      <alignment wrapText="1"/>
    </xf>
    <xf numFmtId="49" fontId="15" fillId="2" borderId="0" xfId="2" applyNumberFormat="1" applyFont="1" applyFill="1" applyAlignment="1">
      <alignment horizontal="center" vertical="center" wrapText="1"/>
    </xf>
    <xf numFmtId="0" fontId="50" fillId="0" borderId="0" xfId="0" applyFont="1" applyAlignment="1">
      <alignment horizontal="center"/>
    </xf>
    <xf numFmtId="0" fontId="37" fillId="2" borderId="0" xfId="5" quotePrefix="1" applyFont="1" applyFill="1" applyAlignment="1">
      <alignment horizontal="left"/>
    </xf>
    <xf numFmtId="0" fontId="44" fillId="2" borderId="0" xfId="5" quotePrefix="1" applyFont="1" applyFill="1"/>
    <xf numFmtId="0" fontId="50" fillId="0" borderId="0" xfId="0" applyFont="1" applyAlignment="1">
      <alignment horizontal="left"/>
    </xf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31" fillId="0" borderId="13" xfId="0" applyFont="1" applyBorder="1"/>
    <xf numFmtId="0" fontId="31" fillId="0" borderId="14" xfId="0" applyFont="1" applyBorder="1"/>
    <xf numFmtId="0" fontId="31" fillId="0" borderId="15" xfId="0" applyFont="1" applyBorder="1"/>
    <xf numFmtId="0" fontId="31" fillId="2" borderId="3" xfId="0" applyFont="1" applyFill="1" applyBorder="1"/>
    <xf numFmtId="0" fontId="31" fillId="2" borderId="7" xfId="0" applyFont="1" applyFill="1" applyBorder="1"/>
    <xf numFmtId="0" fontId="31" fillId="2" borderId="11" xfId="0" applyFont="1" applyFill="1" applyBorder="1"/>
    <xf numFmtId="0" fontId="31" fillId="2" borderId="8" xfId="0" applyFont="1" applyFill="1" applyBorder="1"/>
    <xf numFmtId="0" fontId="31" fillId="2" borderId="0" xfId="0" applyFont="1" applyFill="1"/>
    <xf numFmtId="0" fontId="31" fillId="2" borderId="12" xfId="0" applyFont="1" applyFill="1" applyBorder="1"/>
    <xf numFmtId="0" fontId="31" fillId="2" borderId="13" xfId="0" applyFont="1" applyFill="1" applyBorder="1"/>
    <xf numFmtId="0" fontId="31" fillId="2" borderId="14" xfId="0" applyFont="1" applyFill="1" applyBorder="1"/>
    <xf numFmtId="0" fontId="31" fillId="2" borderId="15" xfId="0" applyFont="1" applyFill="1" applyBorder="1"/>
    <xf numFmtId="0" fontId="31" fillId="0" borderId="3" xfId="0" applyFont="1" applyBorder="1" applyAlignment="1">
      <alignment horizontal="center"/>
    </xf>
    <xf numFmtId="0" fontId="31" fillId="0" borderId="7" xfId="0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0" fontId="31" fillId="0" borderId="8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12" xfId="0" applyFont="1" applyBorder="1" applyAlignment="1">
      <alignment horizontal="center"/>
    </xf>
    <xf numFmtId="0" fontId="31" fillId="0" borderId="13" xfId="0" applyFont="1" applyBorder="1" applyAlignment="1">
      <alignment horizontal="center"/>
    </xf>
    <xf numFmtId="0" fontId="31" fillId="0" borderId="14" xfId="0" applyFont="1" applyBorder="1" applyAlignment="1">
      <alignment horizontal="center"/>
    </xf>
    <xf numFmtId="0" fontId="31" fillId="0" borderId="15" xfId="0" applyFont="1" applyBorder="1" applyAlignment="1">
      <alignment horizontal="center"/>
    </xf>
    <xf numFmtId="0" fontId="15" fillId="2" borderId="9" xfId="2" applyFont="1" applyFill="1" applyBorder="1" applyAlignment="1" applyProtection="1">
      <alignment vertical="center" wrapText="1"/>
      <protection locked="0"/>
    </xf>
    <xf numFmtId="0" fontId="27" fillId="10" borderId="20" xfId="0" applyFont="1" applyFill="1" applyBorder="1" applyAlignment="1">
      <alignment horizontal="center" vertical="center" wrapText="1"/>
    </xf>
    <xf numFmtId="0" fontId="30" fillId="0" borderId="21" xfId="0" applyFont="1" applyBorder="1"/>
    <xf numFmtId="0" fontId="30" fillId="0" borderId="22" xfId="0" applyFont="1" applyBorder="1"/>
    <xf numFmtId="0" fontId="29" fillId="0" borderId="20" xfId="0" applyFont="1" applyBorder="1" applyAlignment="1">
      <alignment horizontal="center" vertical="center" wrapText="1"/>
    </xf>
    <xf numFmtId="0" fontId="15" fillId="2" borderId="4" xfId="2" applyFont="1" applyFill="1" applyBorder="1" applyAlignment="1" applyProtection="1">
      <alignment horizontal="center" vertical="center" wrapText="1"/>
      <protection locked="0"/>
    </xf>
    <xf numFmtId="0" fontId="15" fillId="2" borderId="5" xfId="2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49" fillId="3" borderId="3" xfId="2" applyFont="1" applyFill="1" applyBorder="1" applyAlignment="1" applyProtection="1">
      <alignment horizontal="center" vertical="center" wrapText="1"/>
      <protection locked="0"/>
    </xf>
    <xf numFmtId="0" fontId="49" fillId="3" borderId="7" xfId="2" applyFont="1" applyFill="1" applyBorder="1" applyAlignment="1" applyProtection="1">
      <alignment horizontal="center" vertical="center" wrapText="1"/>
      <protection locked="0"/>
    </xf>
    <xf numFmtId="0" fontId="49" fillId="8" borderId="7" xfId="2" applyFont="1" applyFill="1" applyBorder="1" applyAlignment="1" applyProtection="1">
      <alignment horizontal="center" vertical="center" wrapText="1"/>
      <protection locked="0"/>
    </xf>
    <xf numFmtId="0" fontId="49" fillId="3" borderId="11" xfId="2" applyFont="1" applyFill="1" applyBorder="1" applyAlignment="1" applyProtection="1">
      <alignment horizontal="center" vertical="center" wrapText="1"/>
      <protection locked="0"/>
    </xf>
    <xf numFmtId="0" fontId="15" fillId="0" borderId="4" xfId="2" applyFont="1" applyBorder="1" applyAlignment="1" applyProtection="1">
      <alignment horizontal="center" vertical="center"/>
      <protection locked="0"/>
    </xf>
    <xf numFmtId="0" fontId="15" fillId="0" borderId="5" xfId="2" applyFont="1" applyBorder="1" applyAlignment="1" applyProtection="1">
      <alignment horizontal="center" vertical="center"/>
      <protection locked="0"/>
    </xf>
    <xf numFmtId="0" fontId="15" fillId="0" borderId="10" xfId="2" applyFont="1" applyBorder="1" applyAlignment="1" applyProtection="1">
      <alignment horizontal="center" vertical="center"/>
      <protection locked="0"/>
    </xf>
    <xf numFmtId="0" fontId="37" fillId="0" borderId="0" xfId="5" quotePrefix="1" applyFont="1" applyAlignment="1" applyProtection="1">
      <alignment horizontal="left" vertical="center" wrapText="1"/>
      <protection hidden="1"/>
    </xf>
    <xf numFmtId="0" fontId="45" fillId="2" borderId="0" xfId="5" applyFont="1" applyFill="1" applyAlignment="1">
      <alignment horizontal="center"/>
    </xf>
    <xf numFmtId="0" fontId="45" fillId="2" borderId="0" xfId="5" applyFont="1" applyFill="1" applyAlignment="1">
      <alignment horizontal="center" vertical="center"/>
    </xf>
    <xf numFmtId="0" fontId="36" fillId="2" borderId="0" xfId="5" applyFont="1" applyFill="1" applyAlignment="1">
      <alignment horizontal="center"/>
    </xf>
    <xf numFmtId="0" fontId="36" fillId="2" borderId="0" xfId="5" applyFont="1" applyFill="1" applyAlignment="1">
      <alignment horizontal="center" vertical="center"/>
    </xf>
    <xf numFmtId="0" fontId="35" fillId="2" borderId="0" xfId="5" applyFont="1" applyFill="1" applyAlignment="1">
      <alignment horizontal="center" vertical="center" wrapText="1"/>
    </xf>
    <xf numFmtId="0" fontId="9" fillId="0" borderId="0" xfId="0" applyFont="1" applyAlignment="1">
      <alignment horizontal="center"/>
    </xf>
  </cellXfs>
  <cellStyles count="20">
    <cellStyle name="Normal" xfId="0" builtinId="0"/>
    <cellStyle name="Normal 15" xfId="16" xr:uid="{ADD6A8CC-ECFC-420E-97EB-C028FE0E13B0}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2 2 2" xfId="4" xr:uid="{00000000-0005-0000-0000-000004000000}"/>
    <cellStyle name="Normal 2 2 2 2 2" xfId="5" xr:uid="{00000000-0005-0000-0000-000005000000}"/>
    <cellStyle name="Normal 2 3" xfId="6" xr:uid="{00000000-0005-0000-0000-000006000000}"/>
    <cellStyle name="Normal 2 4" xfId="7" xr:uid="{00000000-0005-0000-0000-000007000000}"/>
    <cellStyle name="Normal 2 5" xfId="8" xr:uid="{00000000-0005-0000-0000-000008000000}"/>
    <cellStyle name="Normal 2 5 3" xfId="15" xr:uid="{38B64B32-E09C-450B-9ECF-806F65A645A7}"/>
    <cellStyle name="Normal 2 6" xfId="9" xr:uid="{00000000-0005-0000-0000-000009000000}"/>
    <cellStyle name="Normal 20" xfId="17" xr:uid="{05DBF7C9-E6A8-45BF-8ECD-3EE5429359B0}"/>
    <cellStyle name="Normal 20 2" xfId="18" xr:uid="{B6F98484-0E61-4228-8E44-A002534C0980}"/>
    <cellStyle name="Normal 25" xfId="19" xr:uid="{A6823030-A62E-4076-BF34-ED91F9E85B3A}"/>
    <cellStyle name="Normal 3" xfId="10" xr:uid="{00000000-0005-0000-0000-00000A000000}"/>
    <cellStyle name="Normal 3 3" xfId="12" xr:uid="{00000000-0005-0000-0000-00000B000000}"/>
    <cellStyle name="Normal 4" xfId="11" xr:uid="{00000000-0005-0000-0000-00000C000000}"/>
    <cellStyle name="Normal 9" xfId="13" xr:uid="{D860EAED-518A-4105-A2E7-02ABC3F182F2}"/>
    <cellStyle name="Normal 9 2" xfId="14" xr:uid="{95A9752E-CE18-43ED-AC5D-40A81BAA36D8}"/>
  </cellStyles>
  <dxfs count="70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alignment textRotation="0"/>
    </dxf>
    <dxf>
      <fill>
        <patternFill patternType="solid">
          <bgColor rgb="FF99FF99"/>
        </patternFill>
      </fill>
    </dxf>
    <dxf>
      <fill>
        <patternFill patternType="solid">
          <bgColor theme="9" tint="0.59999389629810485"/>
        </patternFill>
      </fill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</dxf>
    <dxf>
      <alignment horizontal="center"/>
    </dxf>
    <dxf>
      <alignment wrapText="1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9FF99"/>
        </patternFill>
      </fill>
    </dxf>
    <dxf>
      <fill>
        <patternFill patternType="solid">
          <bgColor theme="0"/>
        </patternFill>
      </fill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/>
    </dxf>
    <dxf>
      <alignment vertic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colors>
    <mruColors>
      <color rgb="FF99FF99"/>
      <color rgb="FF0000FF"/>
      <color rgb="FF00FFFF"/>
      <color rgb="FFFFCCCC"/>
      <color rgb="FFF1FC72"/>
      <color rgb="FF0066FF"/>
      <color rgb="FF0218BE"/>
      <color rgb="FF663300"/>
      <color rgb="FF8E0E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347661</xdr:colOff>
      <xdr:row>1</xdr:row>
      <xdr:rowOff>71437</xdr:rowOff>
    </xdr:from>
    <xdr:to>
      <xdr:col>4</xdr:col>
      <xdr:colOff>142873</xdr:colOff>
      <xdr:row>1</xdr:row>
      <xdr:rowOff>71437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3776661" y="1119187"/>
          <a:ext cx="274796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6191.704140856484" createdVersion="6" refreshedVersion="8" minRefreshableVersion="3" recordCount="323" xr:uid="{00000000-000A-0000-FFFF-FFFF00000000}">
  <cacheSource type="worksheet">
    <worksheetSource ref="A6:T63" sheet="TUẦN 39-40"/>
  </cacheSource>
  <cacheFields count="20">
    <cacheField name="STT" numFmtId="0">
      <sharedItems containsBlank="1" containsMixedTypes="1" containsNumber="1" containsInteger="1" minValue="1" maxValue="100"/>
    </cacheField>
    <cacheField name="Lớp" numFmtId="0">
      <sharedItems containsBlank="1" count="410">
        <m/>
        <s v="_x000a_BTSCOTO K42B1 (Lớp 11A12)_x000a_ "/>
        <s v="_x000a_BTSCOTO K42B2_x000a_(Lớp 11A13)_x000a_ "/>
        <s v="_x000a_BTSCOTO K43B1_x000a_(Lớp 10A12)_x000a_ "/>
        <s v="_x000a_BTSCOTO K43B2_x000a_(Lớp 10A13)_x000a_ "/>
        <s v="CGKL CĐ-K15A1 (CLC) "/>
        <s v="CGKL CĐ-K15A2 "/>
        <s v="CGKL CĐ-K16A1"/>
        <s v="CGKL CĐ-K16A2"/>
        <s v="CGKL K42B_x000a_(Lớp 11A14+ 11A15)"/>
        <s v="CGKL01-K43B_x000a_(Lớp 10A10)"/>
        <s v="CN CTM CĐ-K15"/>
        <s v="CN CTM CĐ-K16"/>
        <s v="CNOT CĐ-K15A1"/>
        <s v="CNOT CĐ-K15A2"/>
        <s v="CNOT CĐ-K15A3"/>
        <s v="CNOT CĐ-K16A1"/>
        <s v="CNOT CĐ-K16A2"/>
        <s v="CNOT CĐ-K16A3"/>
        <s v="CNOT CĐ-K16A4"/>
        <s v="CNTT CĐ-K15A1"/>
        <s v="CNTT CĐ-K15A2"/>
        <s v="CNTT CĐ-K16A1"/>
        <s v="CNTT CĐ-K16A2"/>
        <s v="CNTT CĐ-K16A3"/>
        <s v="CNTT K42B1_x000a_(Lớp 11A14)"/>
        <s v="CNTT K42B2_x000a_(Lớp 11A15)"/>
        <s v="CNTT01-K43B1_x000a_(Lớp 10A7+10A8)"/>
        <s v="CNTT01-K43B2_x000a_(Lớp 10A14)"/>
        <s v="Cơ điện tử CĐ-K15A1"/>
        <s v="Cơ điện tử CĐ-K15A2"/>
        <s v="Cơ điện tử CĐ-K16A1"/>
        <s v="Cơ điện tử CĐ-K16A2"/>
        <s v="Cơ điện tử CĐ-K16A3"/>
        <s v="ĐCN CĐ-K15A1"/>
        <s v="ĐCN CĐ-K15A2"/>
        <s v="ĐCN CĐ-K15A3"/>
        <s v="ĐCN CĐ-K15A4"/>
        <s v="ĐCN CĐ-K15A5"/>
        <s v="ĐCN CĐ-K16A1"/>
        <s v="ĐCN CĐ-K16A2"/>
        <s v="ĐCN CĐ-K16A3"/>
        <s v="ĐCN CĐ-K16A4"/>
        <s v="ĐCN CĐ-K16A5"/>
        <s v="ĐCN CĐ-K16A6"/>
        <s v="ĐCN CĐ-K16A7 (GT)"/>
        <s v="ĐCN CĐ-K16A8"/>
        <s v="ĐCN K42B1 _x000a_(Lớp 11A9)"/>
        <s v="ĐCN K42B2_x000a_(Lớp 11A9+1110)"/>
        <s v="ĐCN01-K43B1_x000a_(Lớp 10A7)"/>
        <s v="ĐCN01-K43B2_x000a_(Lớp 10A8 )"/>
        <s v="ĐCN02-K43B3_x000a_(Lớp 10A9)"/>
        <s v="ĐCN02-K43B4_x000a_(Lớp 10A9)"/>
        <s v="ĐTCN CĐ-K15A1"/>
        <s v="ĐTCN CĐ-K15A2"/>
        <s v="ĐTCN CĐ-K15A3"/>
        <s v="ĐTCN CĐ-K15A4"/>
        <s v="ĐTCN CĐ-K15A5"/>
        <s v="ĐTCN CĐ-K16A1"/>
        <s v="ĐTCN CĐ-K16A2"/>
        <s v="ĐTCN CĐ-K16A3"/>
        <s v="ĐTCN CĐ-K16A4"/>
        <s v="ĐTCN CĐ-K16A5 "/>
        <s v="ĐTCN K42B1 _x000a_(Lớp 11A10+11A11)"/>
        <s v="ĐTCN K42B2 _x000a_(Lớp 11A11)"/>
        <s v="ĐTCN K42B3 _x000a_(Lớp 11A11)"/>
        <s v="ĐTCN01 - K43B1 _x000a_(Lớp 10A10)"/>
        <s v="ĐTCN01 - K43B2_x000a_(Lớp 10A11)"/>
        <s v="ĐTCN01 - K43B3_x000a_(Lớp 10A11)"/>
        <s v="ĐCN LT25-K7"/>
        <s v="ĐTCN LT25-K7"/>
        <s v="HÀN K42G"/>
        <s v="KTCBMA K42B1_x000a_(Lớp 11A12+11A13)"/>
        <s v="KTCBMA K42B2_x000a_(Lớp 11A12+11A13)"/>
        <s v="KTCBMA K43B1_x000a_(Lớp 10A12)"/>
        <s v="KTCBMA K43B2_x000a_(Lớp 10A13)"/>
        <s v="KTDN CĐ-K15A1"/>
        <s v="KTDN CĐ-K15A2"/>
        <s v="KTDN CĐ-K16A1"/>
        <s v="KTDN CĐ-K16A2"/>
        <s v="KTDN01 -K43B_x000a_(Lớp 10A14)"/>
        <s v="TĐHCN CĐ-K15A1"/>
        <s v="TĐHCN CĐ-K15A2"/>
        <s v="TĐHCN CĐ-K15A3"/>
        <s v="TĐHCN CĐ-K15A4"/>
        <s v="TĐHCN CĐ-K15A5"/>
        <s v="TĐHCN CĐ-K15A6"/>
        <s v="TĐHCN CĐ-K15A7"/>
        <s v="TĐHCN CĐ-K16A1"/>
        <s v="TĐHCN CĐ-K16A2"/>
        <s v="TĐHCN CĐ-K16A3"/>
        <s v="TĐHCN CĐ-K16A4"/>
        <s v="TĐHCN CĐ-K16A5"/>
        <s v="TĐHCN CĐ-K16A6"/>
        <s v="TĐHCN CĐ-K16A7 (GT)"/>
        <s v="TĐHCN CĐ-K16A8 (GT)"/>
        <s v="TĐHCN CĐ-K16A9 (GT)"/>
        <s v="TMĐT CĐ-K15"/>
        <s v="TMĐT CĐ-K16A1"/>
        <s v="TMĐT CĐ-K16A2"/>
        <s v="TMĐT CĐ-K16A3"/>
        <s v="_x000a_'- Giờ học: MH: Sáng (S) từ 7h00ph; Chiều (C) từ 12h30ph  - MĐ: Sáng (S) từ 6h30ph; Chiều (C) từ 12h30ph _x000a_"/>
        <s v="- Đối với môn MH 03 (GDTC): Ca Sáng (S) từ 7h00ph, Ca Chiều (C) từ 13h00ph"/>
        <s v="- Ký hiệu phòng học: Tên phòng - Ca học. Ví dụ: 102-S: Phòng 102 - Ca sáng; 102: Phòng 102 - Cả ngày; 102-C: Phòng 102 - Ca chiều)"/>
        <s v="- BGH;"/>
        <s v="- Các phòng, khoa liên quan;"/>
        <s v="- Website, Fanpage;"/>
        <s v="- Lưu: ĐT."/>
        <s v="BTSCOTO K41B_x000a_ (Lớp 12A7)" u="1"/>
        <s v="CGKL K41B (Lớp 12A8)" u="1"/>
        <s v="ĐCN K41B1 (Lớp 12A6)" u="1"/>
        <s v="ĐCN K41B2 (Lớp 12A6)" u="1"/>
        <s v="ĐTCN K41B1 (Lớp 12A7)" u="1"/>
        <s v="ĐTCN K41B2 (Lớp 12A7)" u="1"/>
        <s v="HÀN K41B (Lớp 12A8)" u="1"/>
        <s v="KTCBMA K41B (Lớp 12A9)" u="1"/>
        <s v="Cơ điện tử CĐ-K15A3" u="1"/>
        <s v="ĐCN CĐ-K16A8 " u="1"/>
        <s v="- Giờ học: MH: Sáng (S) từ 7h15ph; Chiều (C) từ 12h30ph  - MĐ: Sáng (S) từ 6h30ph; Chiều (C) từ 12h30ph _x000a_" u="1"/>
        <s v="- Đối với môn MH 03 (GDTC): Ca Sáng (S) từ 7h15ph, Ca Chiều (C) từ 13h00ph" u="1"/>
        <s v="TMĐT CĐ-K16A4" u="1"/>
        <s v="CGKL CĐ-K14A1 " u="1"/>
        <s v="CN CTM CĐ-K14" u="1"/>
        <s v="CNOT CĐ-K14A1" u="1"/>
        <s v="CNOT CĐ-K14A2" u="1"/>
        <s v="CNOT CĐ-K14A3" u="1"/>
        <s v="CNTT CĐ-K14A1" u="1"/>
        <s v="CNTT CĐ-K14A2" u="1"/>
        <s v="Cơ điện tử CĐ-K14A1" u="1"/>
        <s v="Cơ điện tử CĐ-K14A2" u="1"/>
        <s v="ĐCN CĐ-K14A1" u="1"/>
        <s v="ĐCN CĐ-K14A2" u="1"/>
        <s v="ĐCN CĐ-K14A3" u="1"/>
        <s v="ĐCN CĐ-K14A4" u="1"/>
        <s v="ĐCN CĐ-K16A8 (GT)" u="1"/>
        <s v="ĐTCN CĐ-K14A1 " u="1"/>
        <s v="ĐTCN CĐ-K14A2" u="1"/>
        <s v="ĐTCN CĐ-K14A3" u="1"/>
        <s v="ĐTCN CĐ-K14A4" u="1"/>
        <s v="ĐTCN CĐ-K14A5" u="1"/>
        <s v="ĐTCN CĐ-K16A5 (GT)" u="1"/>
        <s v="KTDN CĐ-K14" u="1"/>
        <s v="TĐHCN CĐ-K14A1" u="1"/>
        <s v="TĐHCN CĐ-K14A2" u="1"/>
        <s v="TĐHCN CĐ-K14A3" u="1"/>
        <s v="TĐHCN CĐ-K14A4" u="1"/>
        <s v="TĐHCN CĐ-K14A5 (GT)" u="1"/>
        <s v="TMĐT CĐ-K14" u="1"/>
        <s v="Lớp" u="1"/>
        <s v="ĐCN CĐ-K16A7" u="1"/>
        <s v="ĐTCN CĐ-K16A5" u="1"/>
        <s v="TĐHCN CĐ-K16A7" u="1"/>
        <s v="TĐHCN CĐ-K16A8" u="1"/>
        <s v="TĐHCN CĐ-K16A9" u="1"/>
        <s v="TĐHCN CĐ-K14A5(GT)" u="1"/>
        <s v="ĐCN LT24-K6" u="1"/>
        <s v="ĐTCN LT24-K6" u="1"/>
        <s v="CGKL K39B (Lớp 12A10)" u="1"/>
        <s v="_x000a_BTSCOTO K42B1_x000a_ " u="1"/>
        <s v="KTCBMA K41B (Lớp 12A10)" u="1"/>
        <s v="CGKL K40B (Lớp 11A9)" u="1"/>
        <s v="CGKL K41B (Lớp 11A9)" u="1"/>
        <s v="- Đối với môn MH 03 (GDTC): Ca Sáng (S) từ 7h00ph, Ca Chiều (C) từ 13h30ph" u="1"/>
        <s v="- Đối với môn MH 03 (GDTC): Ca Sáng (S) từ 7h15ph, Ca Chiều (C) từ 13h30ph" u="1"/>
        <s v="CGKL K38B" u="1"/>
        <s v="ĐCN01-K43B1_x000a_(Lớp 10A… )" u="1"/>
        <s v="ĐCN01-K43B2_x000a_(Lớp 10A… )" u="1"/>
        <s v="ĐCN02-K43B3_x000a_(Lớp 10A… )" u="1"/>
        <s v="ĐCN02-K43B4_x000a_(Lớp 10A… )" u="1"/>
        <s v="CNTT K42B2_x000a_(Lớp 10A7)" u="1"/>
        <s v="ĐTCN K42B1 _x000a_(Lớp 10)" u="1"/>
        <s v="ĐTCN K42B2 _x000a_(Lớp 10)" u="1"/>
        <s v="ĐCN K42B2_x000a_(Lớp 10A9+10A10)" u="1"/>
        <s v="CN CTM CĐ-K12" u="1"/>
        <s v="CGKL K42B1 _x000a_(Lớp 10A14)" u="1"/>
        <s v="CGKL K42B2 _x000a_(Lớp 10A15)" u="1"/>
        <s v="ĐTCN CĐ-K13A1 " u="1"/>
        <s v="CNTT K42B1_x000a_(Lớp 10A14)" u="1"/>
        <s v="TMĐT CĐ-K12" u="1"/>
        <s v="CGKL K42B1 _x000a_(Lớp 11A14)" u="1"/>
        <s v="CGKL K42B2 _x000a_(Lớp 11A15)" u="1"/>
        <s v="KTDN01 -K43B" u="1"/>
        <s v="ĐTCN K42B2 _x000a_(Lớp 10A3)" u="1"/>
        <s v="TMĐT CĐ-K16" u="1"/>
        <s v="CGKL K39B" u="1"/>
        <s v="ĐTCN CĐ-K12A1" u="1"/>
        <s v="_x000a_BTSCOTO K42B1 (Lớp 10)_x000a_ " u="1"/>
        <s v="_x000a_BTSCOTO K42B2_x000a_(Lớp 10)_x000a_ " u="1"/>
        <s v="_x000a_BTSCOTO K43B1_x000a_(Lớp 10)_x000a_ " u="1"/>
        <s v="_x000a_BTSCOTO K43B2_x000a_(Lớp 10)_x000a_ " u="1"/>
        <s v="TMĐT CĐ-K14A1, K14A2" u="1"/>
        <s v="BTSCOTO K41B" u="1"/>
        <s v="ĐTCN K41B (Lớp 10)" u="1"/>
        <s v="CGKL K38B (Lớp 12A9)" u="1"/>
        <s v="CGKL K40B (Lớp 12A9)" u="1"/>
        <s v="CGKL K41B (Lớp 12A9)" u="1"/>
        <s v="ĐTCN CĐ-K12A2" u="1"/>
        <s v="BTSCOTO K38B" u="1"/>
        <s v="ĐTCN CĐ-K13A2" u="1"/>
        <s v="BTSCOTO K41B (Lớp 10A8)" u="1"/>
        <s v="ĐCN K38B1 " u="1"/>
        <s v="KTCBMA K38B (Lớp 12A9)" u="1"/>
        <s v="BTSCOTO K38B_x000a_(Lớp 12A9)" u="1"/>
        <s v="ĐTCN K41B (Lớp 10A7)" u="1"/>
        <s v="ĐTCN K42B1 _x000a_(Lớp 10A10+10A11)" u="1"/>
        <s v="ĐTCN LT22-K4" u="1"/>
        <s v="ĐCN K41B (Lớp 10)" u="1"/>
        <s v="ĐCN K38B2 " u="1"/>
        <s v="ĐCN K42B2" u="1"/>
        <s v="Hàn K40B (Lớp 12A9)" u="1"/>
        <s v="TĐHCN CĐ-K13A3" u="1"/>
        <s v="ĐTCN CĐ-K12A3" u="1"/>
        <s v="ĐTCN CĐ-K13A3" u="1"/>
        <s v="- Đối với môn MH 03 (GDTC): Ca Sáng (S) từ 7h00ph, Ca Chiều (C) từ 14h00ph" u="1"/>
        <s v="- Đối với môn MH 03 (GDTC): Ca Sáng (S) từ 7h15ph, Ca Chiều (C) từ 14h00ph" u="1"/>
        <s v="BTSCOTO K40B1 (Lớp 10A11)" u="1"/>
        <s v="BTSCOTO K40B2 (Lớp 10A11)" u="1"/>
        <s v="TĐHCN CĐ-K13A2" u="1"/>
        <s v="TĐHCN CĐ-K14A5" u="1"/>
        <s v="ĐTCN CĐ-K12A4" u="1"/>
        <s v="TĐHCN CĐ-K13A1" u="1"/>
        <s v="ĐTCN K42B2 " u="1"/>
        <s v="ĐTCN CĐ-K13A4" u="1"/>
        <s v="ĐTCN K42B1 " u="1"/>
        <s v="CNTT K42B2_x000a_(Lớp 10A15)" u="1"/>
        <s v="ĐCN K42B2_x000a_(Lớp 10A1+10A2)" u="1"/>
        <s v="ĐTCN K41B (Lớp 11A7)" u="1"/>
        <s v="TMĐT CĐ-K13A1" u="1"/>
        <s v="ĐTCN CĐ-K13A5" u="1"/>
        <s v="KTCBMA K42B _x000a_(Lớp 10A12+10A13)" u="1"/>
        <s v="KTCBMA K42B1_x000a_(Lớp 10A12+10A13)" u="1"/>
        <s v="KTCBMA K42B2_x000a_(Lớp 10A12+10A13)" u="1"/>
        <s v="ĐTCN LT23-K5" u="1"/>
        <s v="Cơ điện tử CĐ-K14" u="1"/>
        <s v="CGKL CĐ-K12A1 (Chuẩn Đức)" u="1"/>
        <s v="CGKL CĐ-K12A2 (Chuẩn Đức)" u="1"/>
        <s v="CGKL CĐ-K13A1 (Chuẩn Đức)" u="1"/>
        <s v="CGKL CĐ-K14A1 (Chuẩn Đức)" u="1"/>
        <s v="ĐTCN K42B1 _x000a_(Lớp 10A2+10A3)" u="1"/>
        <s v="ĐTCN K40B1 (Lớp 10A7)" u="1"/>
        <s v="ĐTCN K40B2 (Lớp 10A7)" u="1"/>
        <s v="ĐTCN K39B1 (Lớp 11A7)" u="1"/>
        <s v="ĐTCN K40B1 (Lớp 11A7)" u="1"/>
        <s v="ĐTCN K40B2 (Lớp 11A7)" u="1"/>
        <s v="ĐTCN K41B1 (Lớp 11A7)" u="1"/>
        <s v="ĐTCN K41B2 (Lớp 11A7)" u="1"/>
        <s v="ĐTCN K38B2 (Lớp 12A7)" u="1"/>
        <s v="ĐTCN K39B1 (Lớp 12A7)" u="1"/>
        <s v="ĐTCN K40B1 (Lớp 12A7)" u="1"/>
        <s v="ĐTCN K40B2 (Lớp 12A7)" u="1"/>
        <s v="ĐTCN K42B2 _x000a_(Lớp 10A11)" u="1"/>
        <s v="TMĐT CĐ-K13A2" u="1"/>
        <s v="HÀN K41B (Lớp 10)" u="1"/>
        <s v="BTSCOTO K39B (Lớp 12A10)" u="1"/>
        <s v="KTCBMA K41B (Lớp 10)" u="1"/>
        <s v="KTCBMA K40B1 (Lớp 11A10)" u="1"/>
        <s v="KTCBMA K40B2 (Lớp 11A10)" u="1"/>
        <s v="HÀN K41B (Lớp 10A9 + 10A10)" u="1"/>
        <s v="ĐCN CĐ-K13A1" u="1"/>
        <s v="BTSCOTO K41B_x000a_ (Lớp 10A8)" u="1"/>
        <s v="BTSCOTO K41B _x000a_(Lớp 10A8)" u="1"/>
        <s v="ĐCN K42B1 _x000a_(Lớp 10)" u="1"/>
        <s v="- Giờ học: MH: Sáng (S) từ 7h00ph; Chiều (C) từ 12h30ph  - MĐ: Sáng (S) từ 6h30ph; Chiều (C) từ 12h30ph _x000a_" u="1"/>
        <s v="HÀN K41B (Lớp 11A9 + 11A10)" u="1"/>
        <s v="CGKL K42B1 _x000a_(Lớp 10A6)" u="1"/>
        <s v="ĐCN CĐ-K12A1" u="1"/>
        <s v="_x000a_BTSCOTO K42B1 (Lớp 10A12)_x000a_ " u="1"/>
        <s v="BTSCOTO K40B1 (Lớp 11A11)" u="1"/>
        <s v="BTSCOTO K40B2 (Lớp 11A11)" u="1"/>
        <s v="Cơ điện tử CĐ-K14A1, K14A2" u="1"/>
        <s v="ĐCN K41B (Lớp 10A6)" u="1"/>
        <s v="HÀN K41B (Lớp 12A9 + 12A10)" u="1"/>
        <s v="CNTT K42B1_x000a_(Lớp 10A6)" u="1"/>
        <s v="Cơ điện tử CĐ-K15A2, K15A3" u="1"/>
        <s v="BTSCOTO K41B (Lớp 10)" u="1"/>
        <s v="ĐCN K40B1 (Lớp 10A8)" u="1"/>
        <s v="ĐCN K40B2 (Lớp 10A8)" u="1"/>
        <s v="CGKL K41B" u="1"/>
        <s v="ĐCN CĐ-K13A2" u="1"/>
        <s v="ĐTCN K39B2" u="1"/>
        <s v="        - Phòng, Khoa." u="1"/>
        <s v="ĐCN CĐ-K12A2" u="1"/>
        <s v="ĐTCN K39B1" u="1"/>
        <s v="ĐTCN CĐ-K14A1 (CHUẨN  ĐỨC)" u="1"/>
        <s v="ĐCN K42B1 " u="1"/>
        <s v="ĐTCN K38B2 " u="1"/>
        <s v="ĐTCN K42B3_x000a_(Lớp 10A11)" u="1"/>
        <s v="ĐCN K41B1 (Lớp 11A6)" u="1"/>
        <s v="ĐCN K41B2 (Lớp 11A6)" u="1"/>
        <s v="ĐCN K41B" u="1"/>
        <s v="ĐTCN K38B1 " u="1"/>
        <s v="ĐTCN CĐ-K13A1 (Chuẩn Đức)" u="1"/>
        <s v="ĐCN K40B1 (Lớp 11A8)" u="1"/>
        <s v="ĐCN K40B2 (Lớp 11A8)" u="1"/>
        <s v="ĐCN K42B1 _x000a_(Lớp 10A1)" u="1"/>
        <s v="Hàn K38G1,2" u="1"/>
        <s v="CGKL K42B1 _x000a_(Lớp 10)" u="1"/>
        <s v="CGKL K42B2 _x000a_(Lớp 10)" u="1"/>
        <s v="CGKL01-K43B_x000a_(Lớp 10)" u="1"/>
        <s v="ĐTCN01 - K43B2_x000a_(Lớp 10)" u="1"/>
        <s v="ĐTCN01 - K43B3_x000a_(Lớp 10)" u="1"/>
        <s v="ĐCN K39B1" u="1"/>
        <s v="KTCBMA K40B1 (Lớp 12A8)" u="1"/>
        <s v="ĐTCN CĐ-K15A1 (CĐ)" u="1"/>
        <s v="Hàn K40B (Lớp 10A9)" u="1"/>
        <s v="KTCBMA K40B2 (Lớp 12A9)" u="1"/>
        <s v="ĐCN K39B1 (Lớp 11A9)" u="1"/>
        <s v="ĐCN K39B2 (Lớp 11A9)" u="1"/>
        <s v="BTSCOTO K41B_x000a_ (Lớp 11A8)" u="1"/>
        <s v="Hàn K39G" u="1"/>
        <s v="ĐCN CĐ-K13A3" u="1"/>
        <s v="BTSCOTO K39B _x000a_(Lớp 12A10)" u="1"/>
        <s v="CGKL CĐ-K12A1 " u="1"/>
        <s v="_x000a_BTSCOTO K42B1 (Lớp 10A4)_x000a_ " u="1"/>
        <s v="CGKL CĐ-K13A1 " u="1"/>
        <s v="CGKL K42B2 _x000a_(Lớp 10A7)" u="1"/>
        <s v="CGKL CĐ-K15A1 " u="1"/>
        <s v="ĐCN K39B2" u="1"/>
        <s v="ĐCN CĐ-K12A3" u="1"/>
        <s v="KTCBMA K42B _x000a_(Lớp 10)" u="1"/>
        <s v="KTCBMA K43B1_x000a_(Lớp 10)" u="1"/>
        <s v="KTCBMA K43B2_x000a_(Lớp 10)" u="1"/>
        <s v="_x000a_BTSCOTO K42B2_x000a_(Lớp 10A5)_x000a_ " u="1"/>
        <s v="CNOT CĐ-K12A1" u="1"/>
        <s v="KTCBMA K42B _x000a_(Lớp 10A4+10A5))" u="1"/>
        <s v="CNOT CĐ-K13A1" u="1"/>
        <s v="CNTT CĐ-K12A1" u="1"/>
        <s v="CNTT CĐ-K13A1" u="1"/>
        <s v="ĐCN K41B (Lớp 11A6)" u="1"/>
        <s v="CNTT K42B1_x000a_(Lớp 10)" u="1"/>
        <s v="CNTT K42B2_x000a_(Lớp 10)" u="1"/>
        <s v="ĐCN K42B1 _x000a_(Lớp 10A9)" u="1"/>
        <s v="KTCBMA K39B" u="1"/>
        <s v="ĐCN LT22-K4" u="1"/>
        <s v="ĐTCN01 - K43B1 _x000a_(Lớp 10)" u="1"/>
        <s v="CGKL CĐ-K12A2 " u="1"/>
        <s v="CNTT01-K43B1_x000a_(Lớp 10)" u="1"/>
        <s v="CNTT01-K43B2_x000a_(Lớp 10)" u="1"/>
        <s v="CGKL CĐ-K14A2 " u="1"/>
        <s v="CGKL K41B (Lớp 10)" u="1"/>
        <s v="ĐCN K38B1 (Lớp 12A7)" u="1"/>
        <s v="BTSCOTO K39B _x000a_" u="1"/>
        <s v="KTCBMA K42B1, B2_x000a_(Lớp 10A12+10A13)" u="1"/>
        <s v="CNOT CĐ-K12A2" u="1"/>
        <s v="TĐH CN CĐ-K12A1" u="1"/>
        <s v="CNTT K42B2" u="1"/>
        <s v="CNOT CĐ-K13A2" u="1"/>
        <s v="CNTT CĐ-K12A2" u="1"/>
        <s v="TĐH CN CĐ-K12A2" u="1"/>
        <s v="CNTT CĐ-K13A2" u="1"/>
        <s v="KTDN CĐ-K12" u="1"/>
        <s v="ĐCN K38B2 (Lớp 12A8)" u="1"/>
        <s v="ĐCN K40B1 (Lớp 12A8)" u="1"/>
        <s v="ĐCN K40B2 (Lớp 12A8)" u="1"/>
        <s v="KTDN CĐ-K13" u="1"/>
        <s v="CNTT K42B1" u="1"/>
        <s v="KTDN CĐ-K15" u="1"/>
        <s v="CGKL CĐ-K13A2" u="1"/>
        <s v="KTDN CĐ-K16" u="1"/>
        <s v="ĐCN K39B1 (Lớp 12A9)" u="1"/>
        <s v="ĐCN K39B2 (Lớp 12A9)" u="1"/>
        <s v="ĐCN LT23-K5" u="1"/>
        <s v="ĐCN CĐ-K13A4" u="1"/>
        <s v="KTCBMA K38B " u="1"/>
        <s v="ĐCN K42B2_x000a_(Lớp 10)" u="1"/>
        <s v="Cơ điện tử CĐ-K12A1" u="1"/>
        <s v="KTCBMA K38T" u="1"/>
        <s v="KTDN CĐ-K16A1, K16A2" u="1"/>
        <s v="Cơ điện tử CĐ-K12A2" u="1"/>
        <s v="TĐH CN CĐ-K13A1" u="1"/>
        <s v="HÀN K41B" u="1"/>
        <s v="CGKL K39B (Lớp 11A10)" u="1"/>
        <s v="TĐH CN CĐ-K13A2" u="1"/>
        <s v="CNTT CĐ-K13A3" u="1"/>
        <s v="ĐTCN K39B2 (Lớp 11A8)" u="1"/>
        <s v="ĐTCN K38B1 (Lớp 12A8)" u="1"/>
        <s v="ĐTCN K39B2 (Lớp 12A8)" u="1"/>
        <s v="TĐH CN CĐ-K13A3" u="1"/>
        <s v="CGKL K40B (Lớp 10A9)" u="1"/>
        <s v="CGKL K41B (Lớp 10A9)" u="1"/>
        <s v="        - Ban giám hiệu;" u="1"/>
        <s v="Nơi nhận:" u="1"/>
        <s v="- Giờ học: MH: Sáng (S) từ 7h00ph; Chiều (C) từ 12h30ph  - MĐ: Sáng (S) từ 7h00ph; Chiều (C) từ 12h15ph _x000a_" u="1"/>
        <s v="- Giờ học: MH: Sáng (S) từ 7h15ph; Chiều (C) từ 12h30ph  - MĐ: Sáng (S) từ 7h00ph; Chiều (C) từ 12h15ph _x000a_" u="1"/>
        <s v="BTSCOTO K40B1_x000a_ (Lớp 11A11)" u="1"/>
        <s v="BTSCOTO K40B1 _x000a_(Lớp 11A11)" u="1"/>
        <s v="BTSCOTO K40B2_x000a_ (Lớp 11A11)" u="1"/>
        <s v="BTSCOTO K40B2 _x000a_(Lớp 11A11)" u="1"/>
        <s v="BTSCOTO K40B1_x000a_ (Lớp 12A11)" u="1"/>
        <s v="BTSCOTO K40B2_x000a_ (Lớp 12A11)" u="1"/>
        <s v="ĐTCN K41B" u="1"/>
        <s v="BTSCOTO K39B (Lớp 11A10)" u="1"/>
        <s v="KTCBMA K39B (Lớp 11A8)" u="1"/>
        <s v="KTCBMA K41B" u="1"/>
        <s v="KTCBMA K40B1 (Lớp 10A10)" u="1"/>
        <s v="KTCBMA K40B2 (Lớp 10A10)" u="1"/>
        <s v="KTCBMA K39B (Lớp 12A8)" u="1"/>
        <s v="KTCBMA K40B1 (Lớp 12A10)" u="1"/>
        <s v="KTCBMA K40B2 (Lớp 12A10)" u="1"/>
        <s v="CGKL K42B2 " u="1"/>
        <s v="Hàn K40B (Lớp 11A9)" u="1"/>
        <s v="BTSCOTO K41B_x000a_ (Lớp 12A8)" u="1"/>
        <s v="CGKL K42B1 " u="1"/>
        <s v="KTCBMA K42B " u="1"/>
        <s v="_x000a_BTSCOTO K42B2_x000a_ " u="1"/>
        <s v="Cơ điện tử CĐ-K13A1" u="1"/>
        <s v="_x000a_BTSCOTO K42B2_x000a_(Lớp 10A13)_x000a_ " u="1"/>
        <s v="KTCBMA K41B (Lớp 10A10)" u="1"/>
        <s v="Cơ điện tử CĐ-K13A2" u="1"/>
        <s v="KTCBMA K41B (Lớp 11A10)" u="1"/>
      </sharedItems>
    </cacheField>
    <cacheField name="Giảng viên" numFmtId="0">
      <sharedItems containsBlank="1" count="144">
        <m/>
        <s v="C/Hoa"/>
        <s v="T/Long"/>
        <s v="T/Tiến"/>
        <s v="T/K.Quang"/>
        <s v="K.CNCK"/>
        <s v="T/H.Thiết"/>
        <s v="T/Tấn"/>
        <s v="C/Hân"/>
        <s v="T/Hà"/>
        <s v="C/Tâm"/>
        <s v="T/Thiết"/>
        <s v="T/Ba"/>
        <s v="T/Đức"/>
        <s v="C/Hà"/>
        <s v="T/Sơn"/>
        <s v="T/Hoàn"/>
        <s v="C/Xuân"/>
        <s v="T/Thực"/>
        <s v="C/T.Xuân"/>
        <s v="T/Tùng "/>
        <s v="T/Dự"/>
        <s v="T/V.Hạnh"/>
        <s v="T/Hiệp"/>
        <s v="K.CNOT"/>
        <s v="T/Hùng"/>
        <s v="C/Lợi"/>
        <s v="T/Lương"/>
        <s v="T/Quang"/>
        <s v="C/T.Huyền"/>
        <s v="K.KH-KT-CNTT"/>
        <s v="C/H.Vân"/>
        <s v="T/Toàn"/>
        <s v="C/Thu "/>
        <s v="C/Ngọc"/>
        <s v="C/M.Anh"/>
        <s v="T/Đ.Dũng"/>
        <s v="C/Dung "/>
        <s v="T/Sinh"/>
        <s v="T/Nghiêm"/>
        <s v="K.Điện"/>
        <s v="T/Khoa"/>
        <s v="T/Vui"/>
        <s v="C/Hồng"/>
        <s v="C/Sử"/>
        <s v="T/Bắc"/>
        <s v="C/Thúy"/>
        <s v="C/Nhung"/>
        <s v="C/Nga"/>
        <s v="T/Hậu"/>
        <s v="C/Quyên"/>
        <s v="C/Hiền"/>
        <s v="T/Đoàn"/>
        <s v="C/L.Hiền"/>
        <s v="T/Phượng"/>
        <s v="C/Vân"/>
        <s v="T/Minh"/>
        <s v="T/Nhung"/>
        <s v="T/Huấn"/>
        <s v="T/Trung"/>
        <s v="C/Huyền"/>
        <s v="T/Năng"/>
        <s v="T/Diễn"/>
        <s v="T/H.Bắc"/>
        <s v="T/D.Hưng"/>
        <s v="T/Hạnh"/>
        <s v="C/Thương"/>
        <s v="T/Nghĩa"/>
        <s v="T/Dũng"/>
        <s v="C/Thu 87"/>
        <s v="T/Hoàng"/>
        <s v="C/H.Nga"/>
        <s v="K.SPGDNN"/>
        <s v="C/P.Nga"/>
        <s v="C/Ngân"/>
        <s v="C/Thùy"/>
        <s v="C/Trang"/>
        <s v="C/H.Nhung"/>
        <s v="C/Huệ"/>
        <s v="C/Tích"/>
        <s v="T/Luân"/>
        <s v="T/T.Nghĩa (DN)"/>
        <s v="T/Phước"/>
        <s v="C/Ninh"/>
        <s v="T/Đ.Anh"/>
        <s v="T/V.Hưng" u="1"/>
        <s v="T/Hiệu" u="1"/>
        <s v="T/M.Hùng" u="1"/>
        <s v="GVGB" u="1"/>
        <s v="T/Bách" u="1"/>
        <s v="C/Phương" u="1"/>
        <s v="T/V.Khánh" u="1"/>
        <s v="T/D.Khánh" u="1"/>
        <s v="C/Mai" u="1"/>
        <s v="C/Thu" u="1"/>
        <s v="T/X.Cường" u="1"/>
        <s v="T/V.Thực" u="1"/>
        <s v="Giảng viên" u="1"/>
        <s v="T/Mễ" u="1"/>
        <s v="C/Huyền " u="1"/>
        <s v="T/Thắng " u="1"/>
        <s v="T/Thắng" u="1"/>
        <s v="T/Trung " u="1"/>
        <s v="C/Tích " u="1"/>
        <s v="C/P.Phương" u="1"/>
        <s v="T/….." u="1"/>
        <s v="T/V.Anh" u="1"/>
        <s v="K.SP" u="1"/>
        <s v="C/Hằng" u="1"/>
        <s v="T/Phúc" u="1"/>
        <s v="T/Tùng" u="1"/>
        <s v="K.CK" u="1"/>
        <s v="TT GDQP&amp;AN" u="1"/>
        <s v="TT GDQP" u="1"/>
        <s v="C/Vân " u="1"/>
        <s v="T/Hải" u="1"/>
        <s v="T/Khuê" u="1"/>
        <s v="L.Hiền" u="1"/>
        <s v="T/V.Thiết" u="1"/>
        <s v="C/Hường" u="1"/>
        <s v="TT Huấn luyện GDQP" u="1"/>
        <s v="C/Hiên" u="1"/>
        <s v="MH 06" u="1"/>
        <s v="K/Điện" u="1"/>
        <s v="T/Dự " u="1"/>
        <s v="T/Lưu" u="1"/>
        <s v="K.CNOT " u="1"/>
        <s v="Học tại DN" u="1"/>
        <s v="K.CB" u="1"/>
        <s v="P.CT-HSSV" u="1"/>
        <s v="KHCB" u="1"/>
        <s v="CBDN" u="1"/>
        <s v="C/N.Hiền" u="1"/>
        <s v="K.KHCB" u="1"/>
        <s v="TTHL GDQP" u="1"/>
        <s v="T/Ngĩa" u="1"/>
        <s v="T/Hiệp " u="1"/>
        <s v="C/" u="1"/>
        <s v="C/H.Thanh" u="1"/>
        <s v="C/Thu 86" u="1"/>
        <s v="CGKL K40B (Lớp 11A9)" u="1"/>
        <s v="HĐXTN" u="1"/>
        <s v="T/Phước " u="1"/>
        <s v="K.Điện " u="1"/>
      </sharedItems>
    </cacheField>
    <cacheField name=" MH, " numFmtId="0">
      <sharedItems containsBlank="1"/>
    </cacheField>
    <cacheField name="Tên MH, MĐ" numFmtId="0">
      <sharedItems containsBlank="1"/>
    </cacheField>
    <cacheField name="buổi" numFmtId="0">
      <sharedItems containsString="0" containsBlank="1" containsNumber="1" containsInteger="1" minValue="2" maxValue="8"/>
    </cacheField>
    <cacheField name="Thứ 2" numFmtId="0">
      <sharedItems containsDate="1" containsBlank="1" containsMixedTypes="1" minDate="2026-07-20T00:00:00" maxDate="2026-07-21T00:00:00"/>
    </cacheField>
    <cacheField name="Thứ 3" numFmtId="0">
      <sharedItems containsDate="1" containsBlank="1" containsMixedTypes="1" minDate="2026-07-21T00:00:00" maxDate="2026-07-22T00:00:00"/>
    </cacheField>
    <cacheField name="Thứ 4" numFmtId="0">
      <sharedItems containsDate="1" containsBlank="1" containsMixedTypes="1" minDate="2026-07-22T00:00:00" maxDate="2026-07-23T00:00:00"/>
    </cacheField>
    <cacheField name="Thứ 5" numFmtId="0">
      <sharedItems containsDate="1" containsBlank="1" containsMixedTypes="1" minDate="2026-07-23T00:00:00" maxDate="2026-07-24T00:00:00"/>
    </cacheField>
    <cacheField name="Thứ 6" numFmtId="0">
      <sharedItems containsDate="1" containsBlank="1" containsMixedTypes="1" minDate="2026-07-24T00:00:00" maxDate="2026-07-25T00:00:00"/>
    </cacheField>
    <cacheField name="Thứ 7" numFmtId="0">
      <sharedItems containsNonDate="0" containsDate="1" containsString="0" containsBlank="1" minDate="2026-07-25T00:00:00" maxDate="2026-07-26T00:00:00"/>
    </cacheField>
    <cacheField name="CN" numFmtId="0">
      <sharedItems containsNonDate="0" containsDate="1" containsString="0" containsBlank="1" minDate="2026-07-26T00:00:00" maxDate="2026-07-27T00:00:00"/>
    </cacheField>
    <cacheField name="Thứ 22" numFmtId="0">
      <sharedItems containsDate="1" containsBlank="1" containsMixedTypes="1" minDate="2026-07-27T00:00:00" maxDate="2026-07-28T00:00:00"/>
    </cacheField>
    <cacheField name="Thứ 32" numFmtId="0">
      <sharedItems containsDate="1" containsBlank="1" containsMixedTypes="1" minDate="2026-07-28T00:00:00" maxDate="2026-07-29T00:00:00"/>
    </cacheField>
    <cacheField name="Thứ 42" numFmtId="0">
      <sharedItems containsDate="1" containsBlank="1" containsMixedTypes="1" minDate="2026-07-29T00:00:00" maxDate="2026-07-30T00:00:00"/>
    </cacheField>
    <cacheField name="Thứ 52" numFmtId="0">
      <sharedItems containsDate="1" containsBlank="1" containsMixedTypes="1" minDate="2026-07-30T00:00:00" maxDate="2026-07-31T00:00:00"/>
    </cacheField>
    <cacheField name="Thứ 62" numFmtId="0">
      <sharedItems containsDate="1" containsBlank="1" containsMixedTypes="1" minDate="2026-07-31T00:00:00" maxDate="2026-08-01T00:00:00"/>
    </cacheField>
    <cacheField name="Thứ 72" numFmtId="0">
      <sharedItems containsNonDate="0" containsDate="1" containsString="0" containsBlank="1" minDate="2026-08-01T00:00:00" maxDate="2026-08-02T00:00:00"/>
    </cacheField>
    <cacheField name="CN2" numFmtId="0">
      <sharedItems containsDate="1" containsString="0" containsBlank="1" containsMixedTypes="1" minDate="2026-08-02T00:00:00" maxDate="1899-12-31T01:02: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3">
  <r>
    <m/>
    <x v="0"/>
    <x v="0"/>
    <s v="MĐ"/>
    <m/>
    <m/>
    <d v="2026-07-20T00:00:00"/>
    <d v="2026-07-21T00:00:00"/>
    <d v="2026-07-22T00:00:00"/>
    <d v="2026-07-23T00:00:00"/>
    <d v="2026-07-24T00:00:00"/>
    <d v="2026-07-25T00:00:00"/>
    <d v="2026-07-26T00:00:00"/>
    <d v="2026-07-27T00:00:00"/>
    <d v="2026-07-28T00:00:00"/>
    <d v="2026-07-29T00:00:00"/>
    <d v="2026-07-30T00:00:00"/>
    <d v="2026-07-31T00:00:00"/>
    <d v="2026-08-01T00:00:00"/>
    <d v="2026-08-02T00:00:00"/>
  </r>
  <r>
    <n v="1"/>
    <x v="1"/>
    <x v="1"/>
    <s v="MH 06"/>
    <s v="Tiếng anh"/>
    <n v="5"/>
    <m/>
    <m/>
    <s v="307-S"/>
    <s v="307-S"/>
    <s v="307-S"/>
    <m/>
    <m/>
    <m/>
    <m/>
    <s v="307-S"/>
    <s v="307-S"/>
    <s v="307-S"/>
    <m/>
    <m/>
  </r>
  <r>
    <n v="1"/>
    <x v="1"/>
    <x v="2"/>
    <s v="MĐ25 "/>
    <s v="BT&amp;SC HỆ THỐNG PHANH "/>
    <n v="8"/>
    <m/>
    <m/>
    <m/>
    <m/>
    <m/>
    <m/>
    <m/>
    <s v="X/…"/>
    <m/>
    <m/>
    <m/>
    <m/>
    <m/>
    <m/>
  </r>
  <r>
    <n v="2"/>
    <x v="2"/>
    <x v="1"/>
    <s v="MH 06"/>
    <s v="Tiếng anh"/>
    <n v="5"/>
    <m/>
    <m/>
    <s v="307-S"/>
    <s v="307-S"/>
    <s v="307-S"/>
    <m/>
    <m/>
    <m/>
    <m/>
    <s v="307-S"/>
    <s v="307-S"/>
    <s v="307-S"/>
    <m/>
    <m/>
  </r>
  <r>
    <n v="2"/>
    <x v="2"/>
    <x v="3"/>
    <s v="MĐ 25"/>
    <s v="BT và SC hệ thống phanh"/>
    <n v="8"/>
    <s v="X/ĐC (ODA) - C"/>
    <s v="X/ĐC (ODA) - C"/>
    <m/>
    <m/>
    <m/>
    <m/>
    <m/>
    <s v="X/ĐC (ODA) - S"/>
    <s v="X/ĐC (ODA) - S"/>
    <m/>
    <m/>
    <m/>
    <m/>
    <m/>
  </r>
  <r>
    <n v="3"/>
    <x v="3"/>
    <x v="1"/>
    <s v="MH 06"/>
    <s v="Tiếng anh"/>
    <n v="5"/>
    <s v="307-S"/>
    <s v="307-S"/>
    <m/>
    <m/>
    <m/>
    <m/>
    <m/>
    <s v="307-S"/>
    <s v="307-S"/>
    <m/>
    <m/>
    <m/>
    <m/>
    <m/>
  </r>
  <r>
    <n v="3"/>
    <x v="3"/>
    <x v="4"/>
    <s v="MĐ 19"/>
    <s v="Bảo trì và sửa chữa hệ thống nhiên liệu động cơ xăng"/>
    <n v="6"/>
    <m/>
    <m/>
    <s v="X/ĐC (ODA) - S"/>
    <s v="X/ĐC (ODA) - C"/>
    <s v="X/ĐC (ODA) - C"/>
    <m/>
    <m/>
    <m/>
    <m/>
    <m/>
    <m/>
    <m/>
    <m/>
    <m/>
  </r>
  <r>
    <n v="3"/>
    <x v="3"/>
    <x v="4"/>
    <s v="MĐ 19"/>
    <s v="Thi kết thúc môn"/>
    <n v="6"/>
    <m/>
    <m/>
    <m/>
    <m/>
    <m/>
    <m/>
    <m/>
    <m/>
    <m/>
    <s v="X/ĐC (ODA) - S"/>
    <m/>
    <m/>
    <m/>
    <m/>
  </r>
  <r>
    <n v="3"/>
    <x v="3"/>
    <x v="4"/>
    <s v="MĐ 20 "/>
    <s v=" BT&amp;SC HỆ THỐNG NHIÊN LIỆU ĐỘNG CƠ DIESEL"/>
    <n v="6"/>
    <m/>
    <m/>
    <m/>
    <m/>
    <m/>
    <m/>
    <m/>
    <m/>
    <m/>
    <m/>
    <s v="X/…"/>
    <s v="X/…"/>
    <m/>
    <m/>
  </r>
  <r>
    <n v="4"/>
    <x v="4"/>
    <x v="1"/>
    <s v="MH 06"/>
    <s v="Tiếng anh"/>
    <n v="5"/>
    <s v="307-S"/>
    <s v="307-S"/>
    <m/>
    <m/>
    <m/>
    <m/>
    <m/>
    <s v="307-S"/>
    <s v="307-S"/>
    <m/>
    <m/>
    <m/>
    <m/>
    <m/>
  </r>
  <r>
    <n v="4"/>
    <x v="4"/>
    <x v="2"/>
    <s v="MĐ18 "/>
    <s v="BT&amp;SC HỆ THỐNG BÔI TRƠN VÀ HỆ THỐNG LÀM MÁT"/>
    <n v="6"/>
    <m/>
    <m/>
    <s v="X/…"/>
    <s v="X/…"/>
    <s v="X/…"/>
    <m/>
    <m/>
    <m/>
    <m/>
    <s v="X/…"/>
    <s v="X/…"/>
    <s v="X/…"/>
    <m/>
    <m/>
  </r>
  <r>
    <n v="5"/>
    <x v="5"/>
    <x v="5"/>
    <m/>
    <s v="Học tập tại DN (MĐ 07 -160h, 08-160h, 09-320h)"/>
    <m/>
    <m/>
    <m/>
    <m/>
    <m/>
    <m/>
    <m/>
    <m/>
    <m/>
    <m/>
    <m/>
    <m/>
    <m/>
    <m/>
    <m/>
  </r>
  <r>
    <n v="5"/>
    <x v="5"/>
    <x v="5"/>
    <m/>
    <s v="NGHỈ HÈ BÙ"/>
    <m/>
    <m/>
    <m/>
    <m/>
    <m/>
    <s v="HÈ"/>
    <m/>
    <m/>
    <s v="HÈ"/>
    <s v="HÈ"/>
    <s v="HÈ"/>
    <s v="HÈ"/>
    <s v="HÈ"/>
    <m/>
    <m/>
  </r>
  <r>
    <n v="6"/>
    <x v="6"/>
    <x v="6"/>
    <s v="MĐ 24"/>
    <s v="Phay đa giác và bánh răng trụ"/>
    <n v="3"/>
    <s v="X/PHAY (ODA) - S"/>
    <m/>
    <m/>
    <m/>
    <m/>
    <m/>
    <m/>
    <m/>
    <m/>
    <m/>
    <m/>
    <m/>
    <m/>
    <m/>
  </r>
  <r>
    <n v="6"/>
    <x v="6"/>
    <x v="6"/>
    <s v="MĐ 24"/>
    <s v="Thi kết thúc môn"/>
    <n v="4"/>
    <m/>
    <m/>
    <m/>
    <m/>
    <m/>
    <m/>
    <m/>
    <m/>
    <s v="X/PHAY (ODA) - S"/>
    <m/>
    <m/>
    <m/>
    <m/>
    <m/>
  </r>
  <r>
    <n v="6"/>
    <x v="6"/>
    <x v="7"/>
    <s v="MĐ 25"/>
    <s v="Thiết kế cơ khí"/>
    <n v="8"/>
    <m/>
    <s v="P.LT (ODA) - S"/>
    <m/>
    <s v="P.LT (ODA) - S"/>
    <s v="P.LT (ODA) - S"/>
    <m/>
    <m/>
    <m/>
    <m/>
    <s v="P.LT (ODA) - S"/>
    <s v="P.LT (ODA) - S"/>
    <s v="P.LT (ODA) - S"/>
    <m/>
    <m/>
  </r>
  <r>
    <n v="6"/>
    <x v="6"/>
    <x v="8"/>
    <s v="MH 05"/>
    <s v="Tin học"/>
    <n v="5"/>
    <m/>
    <m/>
    <s v="302-S"/>
    <m/>
    <m/>
    <m/>
    <m/>
    <s v="302-S"/>
    <m/>
    <m/>
    <m/>
    <m/>
    <m/>
    <m/>
  </r>
  <r>
    <n v="7"/>
    <x v="7"/>
    <x v="9"/>
    <s v="MH 03"/>
    <s v="Giáo dục thể chất"/>
    <n v="4"/>
    <m/>
    <m/>
    <m/>
    <m/>
    <m/>
    <m/>
    <m/>
    <s v="TTVH-S"/>
    <m/>
    <m/>
    <m/>
    <m/>
    <m/>
    <m/>
  </r>
  <r>
    <n v="7"/>
    <x v="7"/>
    <x v="10"/>
    <s v="MH 01"/>
    <s v="Giáo dục chính trị"/>
    <n v="5"/>
    <m/>
    <m/>
    <m/>
    <m/>
    <m/>
    <m/>
    <m/>
    <m/>
    <m/>
    <m/>
    <m/>
    <m/>
    <m/>
    <m/>
  </r>
  <r>
    <n v="7"/>
    <x v="7"/>
    <x v="5"/>
    <m/>
    <s v="NGHỈ HÈ BÙ"/>
    <m/>
    <s v="HÈ"/>
    <s v="HÈ"/>
    <s v="HÈ"/>
    <s v="HÈ"/>
    <s v="HÈ"/>
    <m/>
    <m/>
    <m/>
    <m/>
    <m/>
    <m/>
    <m/>
    <m/>
    <m/>
  </r>
  <r>
    <n v="7"/>
    <x v="7"/>
    <x v="11"/>
    <s v="MD04"/>
    <s v="Chế tạo đồng bộ các chi tiết, cụm chi tiết máy trên máy Tiện – Phay vạn năng"/>
    <n v="8"/>
    <m/>
    <m/>
    <m/>
    <m/>
    <m/>
    <m/>
    <m/>
    <m/>
    <s v="X/…"/>
    <s v="X/…"/>
    <s v="X/…"/>
    <s v="X/…"/>
    <m/>
    <m/>
  </r>
  <r>
    <n v="8"/>
    <x v="8"/>
    <x v="12"/>
    <s v="MĐ 19"/>
    <s v="Tiện vạn năng nâng cao"/>
    <n v="6"/>
    <s v="X/TIỆN (ODA) - S"/>
    <s v="X/TIỆN (ODA) - S"/>
    <s v="X/TIỆN (ODA) - S"/>
    <s v="X/TIỆN (ODA) - S"/>
    <m/>
    <m/>
    <m/>
    <s v="X/TIỆN (ODA) - S"/>
    <s v="X/TIỆN (ODA) - S"/>
    <s v="X/TIỆN (ODA) - S"/>
    <m/>
    <m/>
    <m/>
    <m/>
  </r>
  <r>
    <n v="8"/>
    <x v="8"/>
    <x v="12"/>
    <s v="MĐ 19"/>
    <s v="Thi kết thúc môn"/>
    <n v="2"/>
    <m/>
    <m/>
    <m/>
    <m/>
    <m/>
    <m/>
    <m/>
    <m/>
    <m/>
    <m/>
    <m/>
    <s v="X/TIỆN (ODA) - S"/>
    <m/>
    <m/>
  </r>
  <r>
    <n v="8"/>
    <x v="8"/>
    <x v="13"/>
    <s v="MH 03"/>
    <s v="Giáo dục thể chất"/>
    <n v="4"/>
    <m/>
    <m/>
    <m/>
    <m/>
    <s v="TTVH-S"/>
    <m/>
    <m/>
    <m/>
    <m/>
    <m/>
    <m/>
    <m/>
    <m/>
    <m/>
  </r>
  <r>
    <n v="8"/>
    <x v="8"/>
    <x v="13"/>
    <s v="MH 03"/>
    <s v="Thi kết thúc môn"/>
    <n v="2"/>
    <m/>
    <m/>
    <m/>
    <m/>
    <m/>
    <m/>
    <m/>
    <m/>
    <m/>
    <m/>
    <s v="TTVH-S"/>
    <m/>
    <m/>
    <m/>
  </r>
  <r>
    <n v="9"/>
    <x v="9"/>
    <x v="14"/>
    <s v="MH 06"/>
    <s v="Tiếng anh"/>
    <n v="5"/>
    <m/>
    <m/>
    <m/>
    <m/>
    <m/>
    <m/>
    <m/>
    <m/>
    <m/>
    <m/>
    <m/>
    <m/>
    <m/>
    <m/>
  </r>
  <r>
    <n v="9"/>
    <x v="9"/>
    <x v="5"/>
    <s v="MĐ 23"/>
    <s v="Thực tập tốt nghiệp"/>
    <m/>
    <m/>
    <m/>
    <m/>
    <m/>
    <m/>
    <m/>
    <m/>
    <m/>
    <m/>
    <m/>
    <m/>
    <m/>
    <m/>
    <m/>
  </r>
  <r>
    <n v="10"/>
    <x v="10"/>
    <x v="15"/>
    <s v="MĐ 16"/>
    <s v="Kỹ thuật Hàn"/>
    <n v="5"/>
    <s v="X/HÀN (D) - S"/>
    <m/>
    <m/>
    <m/>
    <m/>
    <m/>
    <m/>
    <m/>
    <m/>
    <m/>
    <m/>
    <m/>
    <m/>
    <m/>
  </r>
  <r>
    <n v="10"/>
    <x v="10"/>
    <x v="15"/>
    <s v="MĐ 16"/>
    <s v="Thi kết thúc môn"/>
    <n v="4"/>
    <m/>
    <m/>
    <m/>
    <s v="X/HÀN (D) - S"/>
    <m/>
    <m/>
    <m/>
    <m/>
    <m/>
    <m/>
    <m/>
    <m/>
    <m/>
    <m/>
  </r>
  <r>
    <n v="10"/>
    <x v="10"/>
    <x v="16"/>
    <s v="MĐ 17"/>
    <s v="Tiện vạn năng cơ bản"/>
    <n v="6"/>
    <m/>
    <s v="X/TIỆN (ODA) - C"/>
    <s v="X/TIỆN (ODA) - C"/>
    <m/>
    <m/>
    <m/>
    <m/>
    <m/>
    <s v="X/TIỆN (ODA) - C"/>
    <m/>
    <s v="X/TIỆN (ODA) - C"/>
    <m/>
    <m/>
    <m/>
  </r>
  <r>
    <n v="10"/>
    <x v="10"/>
    <x v="0"/>
    <m/>
    <m/>
    <m/>
    <m/>
    <m/>
    <m/>
    <m/>
    <m/>
    <m/>
    <m/>
    <m/>
    <m/>
    <m/>
    <m/>
    <m/>
    <m/>
    <m/>
  </r>
  <r>
    <n v="11"/>
    <x v="11"/>
    <x v="17"/>
    <s v="MH 05"/>
    <s v="Tin học (Học trực tiếp)"/>
    <n v="5"/>
    <m/>
    <m/>
    <s v="203-C"/>
    <m/>
    <m/>
    <m/>
    <m/>
    <m/>
    <m/>
    <s v="203-C"/>
    <m/>
    <m/>
    <m/>
    <m/>
  </r>
  <r>
    <n v="11"/>
    <x v="11"/>
    <x v="18"/>
    <s v="MĐ 26"/>
    <s v="Tiện CNC"/>
    <n v="8"/>
    <s v="X/CNC (ODA) - S"/>
    <s v="X/CNC (ODA) - S"/>
    <m/>
    <s v="X/CNC (ODA) - S"/>
    <s v="X/CNC (ODA) - S"/>
    <m/>
    <m/>
    <s v="X/CNC (ODA) - S"/>
    <m/>
    <m/>
    <m/>
    <m/>
    <m/>
    <m/>
  </r>
  <r>
    <n v="11"/>
    <x v="11"/>
    <x v="18"/>
    <s v="MĐ 26"/>
    <s v="Thi kết thúc môn"/>
    <n v="4"/>
    <m/>
    <m/>
    <m/>
    <m/>
    <m/>
    <m/>
    <m/>
    <m/>
    <s v="X/CNC (ODA) - S"/>
    <m/>
    <m/>
    <m/>
    <m/>
    <m/>
  </r>
  <r>
    <n v="11"/>
    <x v="11"/>
    <x v="18"/>
    <s v="MĐ 27"/>
    <s v="Phay CNC"/>
    <n v="8"/>
    <m/>
    <m/>
    <m/>
    <m/>
    <m/>
    <m/>
    <m/>
    <m/>
    <m/>
    <m/>
    <s v="X/…"/>
    <s v="X/…"/>
    <m/>
    <m/>
  </r>
  <r>
    <n v="12"/>
    <x v="12"/>
    <x v="16"/>
    <s v="MĐ 19"/>
    <s v="Phay vạn năng "/>
    <n v="6"/>
    <m/>
    <m/>
    <m/>
    <s v="X/PHAY (ODA) - S"/>
    <s v="X/PHAY (ODA) - S"/>
    <m/>
    <m/>
    <m/>
    <m/>
    <s v="X/PHAY (ODA) - S"/>
    <m/>
    <m/>
    <m/>
    <m/>
  </r>
  <r>
    <n v="12"/>
    <x v="12"/>
    <x v="16"/>
    <s v="MĐ 19"/>
    <s v="Thi kết thúc môn"/>
    <n v="4"/>
    <m/>
    <m/>
    <m/>
    <m/>
    <m/>
    <m/>
    <m/>
    <m/>
    <m/>
    <m/>
    <m/>
    <s v="X/PHAY (ODA) - S"/>
    <m/>
    <m/>
  </r>
  <r>
    <n v="12"/>
    <x v="12"/>
    <x v="6"/>
    <s v="MĐ 20"/>
    <s v="Thiết kế cơ khí"/>
    <n v="6"/>
    <m/>
    <s v="P.TKCK (ODA) - S"/>
    <s v="P.TKCK (ODA) - S"/>
    <m/>
    <m/>
    <m/>
    <m/>
    <s v="P.TKCK (ODA) - S"/>
    <m/>
    <m/>
    <s v="P.TKCK (ODA) - S"/>
    <m/>
    <m/>
    <m/>
  </r>
  <r>
    <n v="12"/>
    <x v="12"/>
    <x v="19"/>
    <s v="MH 01"/>
    <s v="Giáo dục chính trị"/>
    <n v="5"/>
    <s v="XP"/>
    <m/>
    <m/>
    <m/>
    <m/>
    <m/>
    <m/>
    <m/>
    <s v="XP"/>
    <m/>
    <m/>
    <m/>
    <m/>
    <m/>
  </r>
  <r>
    <n v="13"/>
    <x v="13"/>
    <x v="20"/>
    <s v="MĐ 31"/>
    <s v="BD-SC HT điều hòa không khí trên ô tô"/>
    <n v="4"/>
    <s v="X/OTO _x000a_(T1-D) - S"/>
    <m/>
    <m/>
    <m/>
    <m/>
    <m/>
    <m/>
    <m/>
    <m/>
    <m/>
    <m/>
    <m/>
    <m/>
    <m/>
  </r>
  <r>
    <n v="13"/>
    <x v="13"/>
    <x v="20"/>
    <s v="MĐ 31"/>
    <s v="Thi kết thúc môn"/>
    <n v="4"/>
    <m/>
    <s v="X/OTO _x000a_(T1-D) - S"/>
    <m/>
    <m/>
    <m/>
    <m/>
    <m/>
    <m/>
    <m/>
    <m/>
    <m/>
    <m/>
    <m/>
    <m/>
  </r>
  <r>
    <n v="13"/>
    <x v="13"/>
    <x v="20"/>
    <s v="MĐ32 "/>
    <s v="BD-SC HỘP SỐ TỰ ĐỘNG Ô TÔ"/>
    <n v="8"/>
    <m/>
    <m/>
    <m/>
    <s v="X/OTO _x000a_(T1-D) - S"/>
    <s v="X/OTO _x000a_(T1-D) - S"/>
    <m/>
    <m/>
    <s v="X/OTO _x000a_(T1-D) - S"/>
    <m/>
    <s v="X/OTO _x000a_(T1-D) - S"/>
    <s v="X/OTO _x000a_(T1-D) - S"/>
    <m/>
    <m/>
    <m/>
  </r>
  <r>
    <n v="13"/>
    <x v="13"/>
    <x v="21"/>
    <s v="MH 05"/>
    <s v="Tin học (Học trực tiếp)"/>
    <n v="5"/>
    <m/>
    <m/>
    <s v="205-S"/>
    <m/>
    <m/>
    <m/>
    <m/>
    <m/>
    <s v="205-S"/>
    <m/>
    <m/>
    <s v="205-S"/>
    <m/>
    <m/>
  </r>
  <r>
    <n v="14"/>
    <x v="14"/>
    <x v="22"/>
    <s v="MĐ 29"/>
    <s v="BD và SC hệ thống phun xăng điện tử"/>
    <n v="8"/>
    <s v="X/ĐC (ODA) - S"/>
    <s v="X/ĐC (ODA) - S"/>
    <s v="X/ĐC (ODA) - S"/>
    <s v="X/ĐC (ODA) - S"/>
    <s v="X/ĐC (ODA) - S"/>
    <m/>
    <m/>
    <m/>
    <m/>
    <m/>
    <m/>
    <m/>
    <m/>
    <m/>
  </r>
  <r>
    <n v="14"/>
    <x v="14"/>
    <x v="22"/>
    <s v="MĐ 29"/>
    <s v="Thi kết thúc môn"/>
    <n v="4"/>
    <m/>
    <m/>
    <m/>
    <m/>
    <m/>
    <m/>
    <m/>
    <s v="X/ĐC (ODA) - S"/>
    <m/>
    <m/>
    <m/>
    <m/>
    <m/>
    <m/>
  </r>
  <r>
    <n v="14"/>
    <x v="14"/>
    <x v="22"/>
    <s v="MĐ 30 "/>
    <s v="BD - SC  HỆ THỐNG PHANH ABS"/>
    <n v="8"/>
    <m/>
    <m/>
    <m/>
    <m/>
    <m/>
    <m/>
    <m/>
    <m/>
    <s v="X/ĐC (ODA) - S"/>
    <s v="X/ĐC (ODA) - S"/>
    <s v="X/ĐC (ODA) - S"/>
    <s v="X/ĐC (ODA) - S"/>
    <m/>
    <m/>
  </r>
  <r>
    <n v="15"/>
    <x v="15"/>
    <x v="23"/>
    <s v="MĐ 31"/>
    <s v="Bảo dưỡng và sửa chữa hệ thống điều hòa không khí trên ô tô"/>
    <n v="8"/>
    <s v="X/ĐC (ODA) - S"/>
    <s v="X/ĐC (ODA) - S"/>
    <s v="X/ĐC (ODA) - S"/>
    <m/>
    <m/>
    <m/>
    <m/>
    <m/>
    <m/>
    <m/>
    <m/>
    <m/>
    <m/>
    <m/>
  </r>
  <r>
    <n v="15"/>
    <x v="15"/>
    <x v="23"/>
    <s v="MĐ 31"/>
    <s v="Thi kết thúc môn"/>
    <n v="4"/>
    <m/>
    <m/>
    <m/>
    <m/>
    <m/>
    <m/>
    <m/>
    <s v="X/ĐC (ODA) - S"/>
    <m/>
    <m/>
    <m/>
    <m/>
    <m/>
    <m/>
  </r>
  <r>
    <n v="15"/>
    <x v="15"/>
    <x v="0"/>
    <s v="MH 06"/>
    <s v="Tiếng anh"/>
    <m/>
    <m/>
    <m/>
    <m/>
    <m/>
    <m/>
    <m/>
    <m/>
    <m/>
    <m/>
    <m/>
    <m/>
    <m/>
    <m/>
    <m/>
  </r>
  <r>
    <n v="15"/>
    <x v="15"/>
    <x v="23"/>
    <s v="MĐ32 "/>
    <s v="BD - SC  HỘP SỐ TỰ ĐỘNG Ô TÔ"/>
    <n v="8"/>
    <m/>
    <m/>
    <m/>
    <m/>
    <s v="X/ĐC (ODA) - S"/>
    <m/>
    <m/>
    <m/>
    <m/>
    <s v="X/ĐC (ODA) - S"/>
    <s v="X/ĐC (ODA) - S"/>
    <s v="X/ĐC (ODA) - S"/>
    <m/>
    <m/>
  </r>
  <r>
    <n v="16"/>
    <x v="16"/>
    <x v="24"/>
    <s v="MĐ 31"/>
    <s v="Thực tập tốt nghiệp"/>
    <m/>
    <m/>
    <m/>
    <m/>
    <m/>
    <m/>
    <m/>
    <m/>
    <m/>
    <m/>
    <m/>
    <m/>
    <m/>
    <m/>
    <m/>
  </r>
  <r>
    <n v="17"/>
    <x v="17"/>
    <x v="25"/>
    <s v="MĐ 24"/>
    <s v="Bảo dưỡng sửa chữa trang bị điện ô tô"/>
    <n v="6"/>
    <s v="X/OTO _x000a_(T1.2-D) - S"/>
    <s v="X/OTO _x000a_(T1.2-D) - S"/>
    <m/>
    <m/>
    <m/>
    <m/>
    <m/>
    <s v="X/OTO _x000a_(T1.2-D) - S"/>
    <m/>
    <s v="X/OTO _x000a_(T1.2-D) - S"/>
    <m/>
    <m/>
    <m/>
    <m/>
  </r>
  <r>
    <n v="17"/>
    <x v="17"/>
    <x v="20"/>
    <s v="MĐ 23"/>
    <s v="BD và SC hệ thống nhiên liệu động cơ diesel"/>
    <n v="6"/>
    <m/>
    <m/>
    <s v="X/OTO _x000a_(T1-D) - S"/>
    <m/>
    <m/>
    <m/>
    <m/>
    <m/>
    <s v="X/OTO _x000a_(T1-D) - S"/>
    <m/>
    <m/>
    <m/>
    <m/>
    <m/>
  </r>
  <r>
    <n v="17"/>
    <x v="17"/>
    <x v="3"/>
    <s v="MĐ 25"/>
    <s v="BD, SC hệ thống truyền lực ô tô"/>
    <n v="6"/>
    <m/>
    <m/>
    <m/>
    <s v="X/ĐC (ODA) - S"/>
    <s v="X/ĐC (ODA) - S"/>
    <m/>
    <m/>
    <m/>
    <m/>
    <m/>
    <s v="X/ĐC (ODA) - S"/>
    <s v="X/ĐC (ODA) - S"/>
    <m/>
    <m/>
  </r>
  <r>
    <n v="18"/>
    <x v="18"/>
    <x v="24"/>
    <m/>
    <s v="Thực tập tốt nghiệp"/>
    <m/>
    <m/>
    <m/>
    <m/>
    <m/>
    <m/>
    <m/>
    <m/>
    <m/>
    <m/>
    <m/>
    <m/>
    <m/>
    <m/>
    <m/>
  </r>
  <r>
    <n v="19"/>
    <x v="19"/>
    <x v="24"/>
    <m/>
    <s v="Thực tập tốt nghiệp"/>
    <m/>
    <m/>
    <m/>
    <m/>
    <m/>
    <m/>
    <m/>
    <m/>
    <m/>
    <m/>
    <m/>
    <m/>
    <m/>
    <m/>
    <m/>
  </r>
  <r>
    <n v="20"/>
    <x v="20"/>
    <x v="26"/>
    <s v="MĐ 13"/>
    <s v="lắp đặt bảo dưỡng hệ thống thiết bị văn phòng"/>
    <n v="8"/>
    <m/>
    <s v="204-S"/>
    <m/>
    <m/>
    <m/>
    <m/>
    <m/>
    <m/>
    <s v="204-S"/>
    <m/>
    <m/>
    <m/>
    <m/>
    <m/>
  </r>
  <r>
    <n v="20"/>
    <x v="20"/>
    <x v="27"/>
    <s v="MĐ 18"/>
    <s v="Thiết kế đồ họa"/>
    <n v="8"/>
    <m/>
    <m/>
    <s v="204-C"/>
    <s v="204-C"/>
    <m/>
    <m/>
    <m/>
    <m/>
    <m/>
    <m/>
    <s v="204-C"/>
    <s v="204-C"/>
    <m/>
    <m/>
  </r>
  <r>
    <n v="21"/>
    <x v="21"/>
    <x v="27"/>
    <s v="MĐ 19"/>
    <s v="Thiết kế đa phương tiện"/>
    <n v="8"/>
    <s v="204-C"/>
    <m/>
    <m/>
    <m/>
    <m/>
    <m/>
    <m/>
    <s v="204-C"/>
    <m/>
    <m/>
    <m/>
    <m/>
    <m/>
    <m/>
  </r>
  <r>
    <n v="21"/>
    <x v="21"/>
    <x v="17"/>
    <s v="MĐ 21"/>
    <s v="Lập trình Java"/>
    <n v="8"/>
    <m/>
    <m/>
    <m/>
    <s v="203-S"/>
    <s v="203-S"/>
    <m/>
    <m/>
    <m/>
    <m/>
    <m/>
    <s v="203-S"/>
    <s v="203-S"/>
    <m/>
    <m/>
  </r>
  <r>
    <n v="22"/>
    <x v="22"/>
    <x v="17"/>
    <s v="MĐ 12"/>
    <s v="Lập trình C++"/>
    <n v="6"/>
    <s v="203-C"/>
    <s v="203-C"/>
    <m/>
    <m/>
    <m/>
    <m/>
    <m/>
    <s v="203-C"/>
    <s v="203-C"/>
    <m/>
    <m/>
    <m/>
    <m/>
    <m/>
  </r>
  <r>
    <n v="22"/>
    <x v="22"/>
    <x v="26"/>
    <s v="MH 10"/>
    <s v="Cấu trúc DL&amp;GT"/>
    <n v="5"/>
    <m/>
    <m/>
    <m/>
    <m/>
    <m/>
    <m/>
    <m/>
    <m/>
    <m/>
    <m/>
    <m/>
    <m/>
    <m/>
    <m/>
  </r>
  <r>
    <n v="22"/>
    <x v="22"/>
    <x v="28"/>
    <s v="MĐ 19"/>
    <s v="Thiết kế đồ họa"/>
    <n v="6"/>
    <m/>
    <m/>
    <s v="203-S"/>
    <s v="203-S"/>
    <m/>
    <m/>
    <m/>
    <m/>
    <m/>
    <s v="203-S"/>
    <s v="203-S"/>
    <m/>
    <m/>
    <m/>
  </r>
  <r>
    <n v="23"/>
    <x v="23"/>
    <x v="27"/>
    <s v="MĐ 19"/>
    <s v="Thiết kế đồ họa"/>
    <n v="6"/>
    <m/>
    <s v="204-C"/>
    <m/>
    <m/>
    <m/>
    <m/>
    <m/>
    <m/>
    <s v="204-C"/>
    <m/>
    <m/>
    <m/>
    <m/>
    <m/>
  </r>
  <r>
    <n v="23"/>
    <x v="23"/>
    <x v="26"/>
    <s v="MH 10"/>
    <s v="Cấu trúc DL&amp;GT"/>
    <n v="5"/>
    <s v="204-S"/>
    <m/>
    <m/>
    <m/>
    <m/>
    <m/>
    <m/>
    <s v="204-S"/>
    <m/>
    <m/>
    <m/>
    <m/>
    <m/>
    <m/>
  </r>
  <r>
    <n v="23"/>
    <x v="23"/>
    <x v="29"/>
    <s v="MH 05"/>
    <s v="Tin học"/>
    <n v="5"/>
    <m/>
    <m/>
    <m/>
    <m/>
    <s v="302-C"/>
    <m/>
    <m/>
    <m/>
    <m/>
    <m/>
    <m/>
    <s v="302-C"/>
    <m/>
    <m/>
  </r>
  <r>
    <n v="24"/>
    <x v="24"/>
    <x v="17"/>
    <s v="MĐ 14"/>
    <s v=" Lập trình Python trong ứng dụng AI"/>
    <n v="6"/>
    <s v="203-C"/>
    <s v="203-C"/>
    <m/>
    <m/>
    <m/>
    <m/>
    <m/>
    <s v="203-C"/>
    <s v="203-C"/>
    <m/>
    <m/>
    <m/>
    <m/>
    <m/>
  </r>
  <r>
    <n v="24"/>
    <x v="24"/>
    <x v="29"/>
    <s v="MH 05"/>
    <s v="Tin học"/>
    <n v="5"/>
    <m/>
    <m/>
    <s v="302-S"/>
    <m/>
    <m/>
    <m/>
    <m/>
    <m/>
    <m/>
    <s v="302-S"/>
    <m/>
    <m/>
    <m/>
    <m/>
  </r>
  <r>
    <n v="25"/>
    <x v="25"/>
    <x v="30"/>
    <s v="MĐ 22"/>
    <s v="Thực tập tốt nghiệp"/>
    <m/>
    <s v="TTTN"/>
    <s v="TTTN"/>
    <s v="TTTN"/>
    <s v="TTTN"/>
    <s v="TTTN"/>
    <m/>
    <m/>
    <s v="TTTN"/>
    <s v="TTTN"/>
    <s v="TTTN"/>
    <s v="TTTN"/>
    <s v="TTTN"/>
    <m/>
    <m/>
  </r>
  <r>
    <n v="26"/>
    <x v="26"/>
    <x v="30"/>
    <s v="MĐ 22"/>
    <s v="Thực tập tốt nghiệp"/>
    <m/>
    <s v="TTTN"/>
    <s v="TTTN"/>
    <s v="TTTN"/>
    <s v="TTTN"/>
    <s v="TTTN"/>
    <m/>
    <m/>
    <s v="TTTN"/>
    <s v="TTTN"/>
    <s v="TTTN"/>
    <s v="TTTN"/>
    <s v="TTTN"/>
    <m/>
    <m/>
  </r>
  <r>
    <n v="27"/>
    <x v="27"/>
    <x v="31"/>
    <s v="MH 09"/>
    <s v="Mạng máy tính"/>
    <n v="5"/>
    <m/>
    <m/>
    <m/>
    <s v="205-S"/>
    <s v="205-S"/>
    <m/>
    <m/>
    <m/>
    <s v="205-S"/>
    <s v="205-S"/>
    <m/>
    <m/>
    <m/>
    <m/>
  </r>
  <r>
    <n v="28"/>
    <x v="28"/>
    <x v="31"/>
    <s v="MH 09"/>
    <s v="Mạng máy tính"/>
    <n v="5"/>
    <s v="205-C"/>
    <s v="205-C"/>
    <s v="205-C"/>
    <m/>
    <m/>
    <m/>
    <m/>
    <s v="205-S"/>
    <m/>
    <m/>
    <m/>
    <m/>
    <m/>
    <m/>
  </r>
  <r>
    <n v="28"/>
    <x v="28"/>
    <x v="27"/>
    <s v="MĐ 18"/>
    <s v="Thiết kế đồ họa"/>
    <n v="6"/>
    <m/>
    <m/>
    <m/>
    <m/>
    <s v="204-C"/>
    <m/>
    <m/>
    <m/>
    <m/>
    <s v="204-C"/>
    <m/>
    <m/>
    <m/>
    <m/>
  </r>
  <r>
    <n v="29"/>
    <x v="29"/>
    <x v="5"/>
    <m/>
    <s v="Học tập tại DN"/>
    <m/>
    <m/>
    <m/>
    <m/>
    <m/>
    <m/>
    <m/>
    <m/>
    <m/>
    <m/>
    <m/>
    <m/>
    <m/>
    <m/>
    <m/>
  </r>
  <r>
    <n v="30"/>
    <x v="30"/>
    <x v="32"/>
    <s v="MĐ 28"/>
    <s v="Thi kết thúc môn"/>
    <n v="4"/>
    <s v="P.TH ROBOT (ODA) - S"/>
    <m/>
    <m/>
    <m/>
    <m/>
    <m/>
    <m/>
    <m/>
    <m/>
    <m/>
    <m/>
    <m/>
    <m/>
    <m/>
  </r>
  <r>
    <n v="30"/>
    <x v="30"/>
    <x v="10"/>
    <s v="MH 02"/>
    <s v="Pháp luật"/>
    <n v="5"/>
    <m/>
    <m/>
    <m/>
    <m/>
    <m/>
    <m/>
    <m/>
    <s v="XP"/>
    <s v="XP"/>
    <m/>
    <m/>
    <m/>
    <m/>
    <m/>
  </r>
  <r>
    <n v="30"/>
    <x v="30"/>
    <x v="33"/>
    <s v="MĐ 29"/>
    <s v="Lập trình PLC"/>
    <n v="8"/>
    <m/>
    <m/>
    <s v="P.LT-PLC (ODA)- S"/>
    <s v="P.LT-PLC (ODA)- S"/>
    <s v="P.LT-PLC (ODA)- S"/>
    <m/>
    <m/>
    <m/>
    <m/>
    <s v="P.LT-PLC (ODA)- S"/>
    <s v="P.LT-PLC (ODA)- S"/>
    <s v="P.LT-PLC (ODA)- S"/>
    <m/>
    <m/>
  </r>
  <r>
    <n v="31"/>
    <x v="31"/>
    <x v="34"/>
    <s v="MĐ 18"/>
    <s v="Kỹ thuật Điện tử"/>
    <n v="5"/>
    <m/>
    <m/>
    <m/>
    <m/>
    <s v="X/CĐT 2 (ODA) - S"/>
    <m/>
    <m/>
    <m/>
    <m/>
    <m/>
    <m/>
    <m/>
    <m/>
    <m/>
  </r>
  <r>
    <n v="31"/>
    <x v="31"/>
    <x v="34"/>
    <s v="MĐ 18"/>
    <s v="Thi kết thúc môn"/>
    <n v="4"/>
    <m/>
    <m/>
    <m/>
    <m/>
    <m/>
    <m/>
    <m/>
    <m/>
    <s v="X/CĐT 2 (ODA) - S"/>
    <m/>
    <m/>
    <m/>
    <m/>
    <m/>
  </r>
  <r>
    <n v="31"/>
    <x v="31"/>
    <x v="35"/>
    <s v="MH 06"/>
    <s v="Tiếng anh"/>
    <n v="5"/>
    <m/>
    <m/>
    <m/>
    <s v="106-S"/>
    <m/>
    <m/>
    <m/>
    <m/>
    <m/>
    <m/>
    <s v="104-S"/>
    <m/>
    <m/>
    <m/>
  </r>
  <r>
    <n v="31"/>
    <x v="31"/>
    <x v="10"/>
    <s v="MH 01"/>
    <s v="Giáo dục chính trị"/>
    <n v="5"/>
    <m/>
    <m/>
    <m/>
    <m/>
    <m/>
    <m/>
    <m/>
    <m/>
    <m/>
    <m/>
    <m/>
    <m/>
    <m/>
    <m/>
  </r>
  <r>
    <n v="31"/>
    <x v="31"/>
    <x v="16"/>
    <s v="MĐ 15"/>
    <s v="Kỹ thuật Hàn"/>
    <n v="5"/>
    <s v="X/HÀN (D) - C"/>
    <m/>
    <m/>
    <m/>
    <m/>
    <m/>
    <m/>
    <m/>
    <m/>
    <m/>
    <m/>
    <m/>
    <m/>
    <m/>
  </r>
  <r>
    <n v="31"/>
    <x v="31"/>
    <x v="16"/>
    <s v="MĐ 15"/>
    <s v="Thi kết thúc môn"/>
    <n v="4"/>
    <m/>
    <m/>
    <m/>
    <m/>
    <m/>
    <m/>
    <m/>
    <s v="X/HÀN (D) - C"/>
    <m/>
    <m/>
    <m/>
    <m/>
    <m/>
    <m/>
  </r>
  <r>
    <n v="31"/>
    <x v="31"/>
    <x v="36"/>
    <s v="MĐ 23"/>
    <s v="Kỹ thuật gia công cơ khí"/>
    <n v="6"/>
    <m/>
    <s v="X/…"/>
    <m/>
    <m/>
    <m/>
    <m/>
    <m/>
    <m/>
    <m/>
    <m/>
    <m/>
    <s v="X/…"/>
    <m/>
    <m/>
  </r>
  <r>
    <n v="31"/>
    <x v="31"/>
    <x v="37"/>
    <s v="MĐ 32"/>
    <s v="Tiếng Trung Quốc"/>
    <n v="6"/>
    <m/>
    <m/>
    <s v="P.TV-T4-C"/>
    <m/>
    <m/>
    <m/>
    <m/>
    <m/>
    <m/>
    <s v="P.TV-T4-C"/>
    <m/>
    <m/>
    <m/>
    <m/>
  </r>
  <r>
    <n v="32"/>
    <x v="32"/>
    <x v="6"/>
    <s v="MĐ 22"/>
    <s v="Thiết kế cơ khí"/>
    <n v="5"/>
    <m/>
    <m/>
    <m/>
    <m/>
    <s v="P.TKCK (ODA) - S"/>
    <m/>
    <m/>
    <m/>
    <m/>
    <m/>
    <m/>
    <m/>
    <m/>
    <m/>
  </r>
  <r>
    <n v="32"/>
    <x v="32"/>
    <x v="6"/>
    <s v="MĐ 22"/>
    <s v="Thi kết thúc môn"/>
    <n v="4"/>
    <m/>
    <m/>
    <m/>
    <m/>
    <m/>
    <m/>
    <m/>
    <m/>
    <m/>
    <m/>
    <m/>
    <s v="P.TKCK (ODA) - S"/>
    <m/>
    <m/>
  </r>
  <r>
    <n v="32"/>
    <x v="32"/>
    <x v="15"/>
    <s v="MĐ 15"/>
    <s v="Thi kết thúc môn"/>
    <n v="4"/>
    <m/>
    <s v="X/HÀN (D) - S"/>
    <m/>
    <m/>
    <m/>
    <m/>
    <m/>
    <m/>
    <m/>
    <m/>
    <m/>
    <m/>
    <m/>
    <m/>
  </r>
  <r>
    <n v="32"/>
    <x v="32"/>
    <x v="36"/>
    <s v="MĐ 23"/>
    <s v="Kỹ thuật gia công cơ khí"/>
    <n v="6"/>
    <m/>
    <m/>
    <s v="X/…"/>
    <s v="X/…"/>
    <m/>
    <m/>
    <m/>
    <s v="X/…"/>
    <s v="X/…"/>
    <s v="X/…"/>
    <m/>
    <m/>
    <m/>
    <m/>
  </r>
  <r>
    <n v="32"/>
    <x v="32"/>
    <x v="38"/>
    <s v="MH 03"/>
    <s v="Giáo dục thể chất"/>
    <n v="4"/>
    <s v="TTVH-C"/>
    <m/>
    <m/>
    <m/>
    <m/>
    <m/>
    <m/>
    <m/>
    <m/>
    <m/>
    <s v="TTVH-C"/>
    <m/>
    <m/>
    <m/>
  </r>
  <r>
    <n v="33"/>
    <x v="33"/>
    <x v="34"/>
    <s v="MĐ 20"/>
    <s v="Thiết kế mạch điện tử"/>
    <n v="6"/>
    <m/>
    <m/>
    <m/>
    <s v="X/CĐT 2 (ODA) - S"/>
    <m/>
    <m/>
    <m/>
    <m/>
    <m/>
    <m/>
    <m/>
    <s v="X/CĐT 2 (ODA) - S"/>
    <m/>
    <m/>
  </r>
  <r>
    <n v="33"/>
    <x v="33"/>
    <x v="33"/>
    <s v="MĐ 21"/>
    <s v="Vi điều khiển"/>
    <n v="6"/>
    <s v="X/CĐT 1 (ODA) - S"/>
    <m/>
    <m/>
    <m/>
    <m/>
    <m/>
    <m/>
    <m/>
    <s v="X/CĐT 1 (ODA) - S"/>
    <m/>
    <m/>
    <m/>
    <m/>
    <m/>
  </r>
  <r>
    <n v="33"/>
    <x v="33"/>
    <x v="32"/>
    <s v="MĐ 26"/>
    <s v="Điều khiển khí nén - Thủy lực"/>
    <n v="6"/>
    <m/>
    <m/>
    <s v="X/…"/>
    <m/>
    <m/>
    <m/>
    <m/>
    <m/>
    <m/>
    <m/>
    <s v="X/…"/>
    <m/>
    <m/>
    <m/>
  </r>
  <r>
    <n v="33"/>
    <x v="33"/>
    <x v="39"/>
    <s v="MĐ 27"/>
    <s v="Robot công nghiệp"/>
    <n v="6"/>
    <m/>
    <m/>
    <m/>
    <m/>
    <s v="X/…"/>
    <m/>
    <m/>
    <s v="X/…"/>
    <m/>
    <m/>
    <m/>
    <m/>
    <m/>
    <m/>
  </r>
  <r>
    <n v="33"/>
    <x v="33"/>
    <x v="19"/>
    <s v="MH 01"/>
    <s v="Giáo dục chính trị"/>
    <n v="5"/>
    <m/>
    <s v="208-S"/>
    <m/>
    <m/>
    <m/>
    <m/>
    <m/>
    <m/>
    <m/>
    <s v="206-S"/>
    <m/>
    <m/>
    <m/>
    <m/>
  </r>
  <r>
    <n v="34"/>
    <x v="34"/>
    <x v="40"/>
    <m/>
    <m/>
    <m/>
    <m/>
    <m/>
    <m/>
    <m/>
    <m/>
    <m/>
    <m/>
    <m/>
    <m/>
    <m/>
    <m/>
    <m/>
    <m/>
    <m/>
  </r>
  <r>
    <n v="34"/>
    <x v="34"/>
    <x v="31"/>
    <s v="MH 05"/>
    <s v="Tin học (Học trực tiếp)"/>
    <n v="5"/>
    <m/>
    <m/>
    <m/>
    <m/>
    <m/>
    <m/>
    <m/>
    <m/>
    <m/>
    <m/>
    <s v="205-S"/>
    <m/>
    <m/>
    <m/>
  </r>
  <r>
    <n v="34"/>
    <x v="34"/>
    <x v="41"/>
    <s v="MĐ 24"/>
    <s v="Kỹ thuật lắp đặt điện"/>
    <n v="8"/>
    <m/>
    <m/>
    <m/>
    <m/>
    <m/>
    <m/>
    <m/>
    <s v="401-S"/>
    <s v="401-S"/>
    <s v="401-S"/>
    <m/>
    <m/>
    <m/>
    <m/>
  </r>
  <r>
    <n v="35"/>
    <x v="35"/>
    <x v="31"/>
    <s v="MH 05"/>
    <s v="Tin học"/>
    <n v="5"/>
    <m/>
    <m/>
    <m/>
    <m/>
    <m/>
    <m/>
    <m/>
    <m/>
    <m/>
    <m/>
    <m/>
    <s v="205-S"/>
    <m/>
    <m/>
  </r>
  <r>
    <n v="35"/>
    <x v="35"/>
    <x v="42"/>
    <s v="MĐ 24"/>
    <s v="Kỹ thuật lắp đặt điện"/>
    <n v="8"/>
    <s v="301-S"/>
    <s v="301-S"/>
    <m/>
    <m/>
    <m/>
    <m/>
    <m/>
    <s v="301-S"/>
    <s v="301-S"/>
    <m/>
    <m/>
    <m/>
    <m/>
    <m/>
  </r>
  <r>
    <n v="35"/>
    <x v="35"/>
    <x v="43"/>
    <s v="MĐ 27"/>
    <s v="Điều khiển lập trình PLC nâng cao"/>
    <n v="8"/>
    <m/>
    <m/>
    <s v="508-S"/>
    <s v="508-S"/>
    <s v="508-S"/>
    <m/>
    <m/>
    <m/>
    <m/>
    <s v="508-S"/>
    <s v="508-S"/>
    <m/>
    <m/>
    <m/>
  </r>
  <r>
    <n v="36"/>
    <x v="36"/>
    <x v="21"/>
    <s v="MH 05"/>
    <s v="Tin học "/>
    <n v="5"/>
    <m/>
    <m/>
    <m/>
    <s v="205-S"/>
    <m/>
    <m/>
    <m/>
    <s v="205-S"/>
    <m/>
    <m/>
    <m/>
    <m/>
    <m/>
    <m/>
  </r>
  <r>
    <n v="36"/>
    <x v="36"/>
    <x v="44"/>
    <s v="MĐ 26"/>
    <s v=" Điều khiển lập trình PLC"/>
    <n v="8"/>
    <s v="403-S"/>
    <s v="403-S"/>
    <m/>
    <m/>
    <m/>
    <m/>
    <m/>
    <m/>
    <s v="403-S"/>
    <s v="403-S"/>
    <s v="403-S"/>
    <s v="403-S"/>
    <m/>
    <m/>
  </r>
  <r>
    <n v="37"/>
    <x v="37"/>
    <x v="40"/>
    <m/>
    <s v="Thực tập tốt nghiệp 2"/>
    <m/>
    <m/>
    <m/>
    <m/>
    <m/>
    <m/>
    <m/>
    <m/>
    <m/>
    <m/>
    <m/>
    <m/>
    <m/>
    <m/>
    <m/>
  </r>
  <r>
    <n v="37"/>
    <x v="37"/>
    <x v="45"/>
    <s v="MĐ 19"/>
    <s v="Thiết bị lạnh"/>
    <n v="8"/>
    <m/>
    <m/>
    <s v="304-C"/>
    <s v="304-C"/>
    <m/>
    <m/>
    <m/>
    <s v="304-C"/>
    <s v="304-C"/>
    <m/>
    <m/>
    <m/>
    <m/>
    <m/>
  </r>
  <r>
    <n v="37"/>
    <x v="37"/>
    <x v="46"/>
    <s v="MH 09"/>
    <s v="Thiết kế mạch điện"/>
    <n v="5"/>
    <m/>
    <m/>
    <m/>
    <m/>
    <m/>
    <m/>
    <m/>
    <m/>
    <m/>
    <m/>
    <s v="405-S"/>
    <s v="405-S"/>
    <m/>
    <m/>
  </r>
  <r>
    <n v="37"/>
    <x v="37"/>
    <x v="47"/>
    <s v="MH 06"/>
    <s v="Tiếng anh"/>
    <n v="5"/>
    <m/>
    <m/>
    <m/>
    <m/>
    <m/>
    <m/>
    <m/>
    <m/>
    <m/>
    <s v="108-S"/>
    <m/>
    <m/>
    <m/>
    <m/>
  </r>
  <r>
    <n v="38"/>
    <x v="38"/>
    <x v="43"/>
    <s v="MĐ 27"/>
    <s v="Điều khiển lập trình PLC nâng cao"/>
    <n v="8"/>
    <m/>
    <m/>
    <m/>
    <m/>
    <m/>
    <m/>
    <m/>
    <m/>
    <m/>
    <m/>
    <m/>
    <s v="508-S"/>
    <m/>
    <m/>
  </r>
  <r>
    <n v="38"/>
    <x v="38"/>
    <x v="46"/>
    <s v="MĐ 16"/>
    <s v="Thực hành máy điện"/>
    <n v="8"/>
    <m/>
    <s v="TTVH-S"/>
    <s v="TTVH-S"/>
    <s v="TTVH-S"/>
    <s v="TTVH-S"/>
    <m/>
    <m/>
    <s v="TTVH-S"/>
    <s v="TTVH-S"/>
    <s v="TTVH-S"/>
    <m/>
    <m/>
    <m/>
    <m/>
  </r>
  <r>
    <n v="38"/>
    <x v="38"/>
    <x v="0"/>
    <s v="MH 05"/>
    <s v="Tin học"/>
    <n v="5"/>
    <m/>
    <m/>
    <m/>
    <m/>
    <m/>
    <m/>
    <m/>
    <m/>
    <m/>
    <m/>
    <m/>
    <m/>
    <m/>
    <m/>
  </r>
  <r>
    <n v="39"/>
    <x v="39"/>
    <x v="48"/>
    <s v="MĐ 19"/>
    <s v="Trang bị điện"/>
    <n v="6"/>
    <m/>
    <m/>
    <m/>
    <s v="404-S"/>
    <s v="404-S"/>
    <m/>
    <m/>
    <m/>
    <m/>
    <m/>
    <s v="404-S"/>
    <s v="404-S"/>
    <m/>
    <m/>
  </r>
  <r>
    <n v="39"/>
    <x v="39"/>
    <x v="49"/>
    <s v="MĐ 17"/>
    <s v="Điều khiển khí nén - Thủy lực"/>
    <n v="6"/>
    <s v="P.CĐT (ODA) - S"/>
    <s v="P.CĐT (ODA) - S"/>
    <s v="P.CĐT (ODA) - S"/>
    <m/>
    <m/>
    <m/>
    <m/>
    <s v="P.CĐT (ODA) - S"/>
    <s v="P.CĐT (ODA) - S"/>
    <s v="P.CĐT (ODA) - S"/>
    <m/>
    <m/>
    <m/>
    <m/>
  </r>
  <r>
    <n v="40"/>
    <x v="40"/>
    <x v="42"/>
    <s v="MĐ 19"/>
    <s v="Trang bị điện"/>
    <n v="6"/>
    <m/>
    <m/>
    <s v="301-S"/>
    <s v="301-S"/>
    <s v="301-S"/>
    <m/>
    <m/>
    <m/>
    <m/>
    <s v="301-S"/>
    <s v="301-S"/>
    <s v="301-S"/>
    <m/>
    <m/>
  </r>
  <r>
    <n v="40"/>
    <x v="40"/>
    <x v="35"/>
    <s v="MH 06"/>
    <s v="Tiếng anh"/>
    <n v="5"/>
    <s v="106-S"/>
    <m/>
    <m/>
    <m/>
    <m/>
    <m/>
    <m/>
    <s v="306-S"/>
    <m/>
    <m/>
    <m/>
    <m/>
    <m/>
    <m/>
  </r>
  <r>
    <n v="40"/>
    <x v="40"/>
    <x v="50"/>
    <s v="MĐ 18"/>
    <s v="Điện tử công suất"/>
    <n v="5"/>
    <m/>
    <s v="406-S"/>
    <m/>
    <m/>
    <m/>
    <m/>
    <m/>
    <m/>
    <m/>
    <m/>
    <m/>
    <m/>
    <m/>
    <m/>
  </r>
  <r>
    <n v="40"/>
    <x v="40"/>
    <x v="50"/>
    <s v="MĐ 18"/>
    <s v="Thi kết thúc môn"/>
    <n v="4"/>
    <m/>
    <m/>
    <m/>
    <m/>
    <m/>
    <m/>
    <m/>
    <m/>
    <s v="406-C"/>
    <m/>
    <m/>
    <m/>
    <m/>
    <m/>
  </r>
  <r>
    <n v="40"/>
    <x v="40"/>
    <x v="0"/>
    <s v="MĐ 18"/>
    <s v="Thi kết thúc môn"/>
    <n v="4"/>
    <m/>
    <m/>
    <m/>
    <m/>
    <m/>
    <m/>
    <m/>
    <m/>
    <m/>
    <m/>
    <m/>
    <m/>
    <m/>
    <m/>
  </r>
  <r>
    <n v="41"/>
    <x v="41"/>
    <x v="51"/>
    <s v="MĐ 18"/>
    <s v="Điện tử công suất"/>
    <n v="6"/>
    <m/>
    <m/>
    <m/>
    <m/>
    <m/>
    <m/>
    <m/>
    <m/>
    <m/>
    <m/>
    <m/>
    <m/>
    <m/>
    <m/>
  </r>
  <r>
    <n v="41"/>
    <x v="41"/>
    <x v="40"/>
    <m/>
    <s v="Thực tập tốt nghiệp"/>
    <m/>
    <m/>
    <m/>
    <m/>
    <m/>
    <m/>
    <m/>
    <m/>
    <m/>
    <m/>
    <m/>
    <m/>
    <m/>
    <m/>
    <m/>
  </r>
  <r>
    <n v="41"/>
    <x v="41"/>
    <x v="35"/>
    <s v="MH 06"/>
    <s v="Tiếng anh"/>
    <n v="5"/>
    <m/>
    <m/>
    <m/>
    <m/>
    <m/>
    <m/>
    <m/>
    <m/>
    <m/>
    <m/>
    <m/>
    <m/>
    <m/>
    <m/>
  </r>
  <r>
    <n v="42"/>
    <x v="42"/>
    <x v="52"/>
    <s v="MH 15"/>
    <s v="Cung cấp điện"/>
    <n v="5"/>
    <s v="106-S"/>
    <s v="106-S"/>
    <m/>
    <m/>
    <m/>
    <m/>
    <m/>
    <s v="106-S"/>
    <s v="106-S"/>
    <m/>
    <m/>
    <m/>
    <m/>
    <m/>
  </r>
  <r>
    <n v="42"/>
    <x v="42"/>
    <x v="0"/>
    <m/>
    <s v="MH 05, MH 06"/>
    <m/>
    <m/>
    <m/>
    <m/>
    <m/>
    <m/>
    <m/>
    <m/>
    <m/>
    <m/>
    <m/>
    <m/>
    <m/>
    <m/>
    <m/>
  </r>
  <r>
    <n v="42"/>
    <x v="42"/>
    <x v="50"/>
    <s v="MĐ 18"/>
    <s v="Điện tử công suất"/>
    <n v="6"/>
    <m/>
    <m/>
    <s v="408-S"/>
    <s v="408-S"/>
    <m/>
    <m/>
    <m/>
    <m/>
    <m/>
    <s v="408-S"/>
    <s v="408-S"/>
    <m/>
    <m/>
    <m/>
  </r>
  <r>
    <n v="43"/>
    <x v="43"/>
    <x v="45"/>
    <s v="MĐ 19"/>
    <s v="Trang bị điện"/>
    <n v="6"/>
    <s v="404-S"/>
    <s v="404-S"/>
    <m/>
    <m/>
    <m/>
    <m/>
    <m/>
    <m/>
    <s v="404-S"/>
    <s v="404-S"/>
    <m/>
    <m/>
    <m/>
    <m/>
  </r>
  <r>
    <n v="43"/>
    <x v="43"/>
    <x v="53"/>
    <s v="MĐ 22"/>
    <s v="Điều khiển lập trình PLC"/>
    <n v="6"/>
    <m/>
    <m/>
    <m/>
    <m/>
    <s v="505-S"/>
    <m/>
    <m/>
    <m/>
    <m/>
    <m/>
    <s v="505-S"/>
    <s v="505-S"/>
    <m/>
    <m/>
  </r>
  <r>
    <n v="43"/>
    <x v="43"/>
    <x v="19"/>
    <s v="MH 02"/>
    <s v="Pháp luật"/>
    <n v="5"/>
    <m/>
    <m/>
    <s v="102-S"/>
    <s v="102-S"/>
    <m/>
    <m/>
    <m/>
    <m/>
    <m/>
    <m/>
    <m/>
    <m/>
    <m/>
    <m/>
  </r>
  <r>
    <n v="43"/>
    <x v="43"/>
    <x v="19"/>
    <s v="MH 02"/>
    <s v="Thi kết thúc môn"/>
    <n v="2"/>
    <m/>
    <m/>
    <m/>
    <m/>
    <m/>
    <m/>
    <m/>
    <s v="103-C"/>
    <m/>
    <m/>
    <m/>
    <m/>
    <m/>
    <m/>
  </r>
  <r>
    <n v="44"/>
    <x v="44"/>
    <x v="51"/>
    <s v="MĐ 18"/>
    <s v="Điện tử công suất"/>
    <n v="6"/>
    <s v="406-S"/>
    <m/>
    <m/>
    <m/>
    <m/>
    <m/>
    <m/>
    <s v="406-S"/>
    <m/>
    <m/>
    <m/>
    <m/>
    <m/>
    <m/>
  </r>
  <r>
    <n v="44"/>
    <x v="44"/>
    <x v="54"/>
    <s v="MĐ 19"/>
    <s v="Trang bị điện"/>
    <n v="6"/>
    <m/>
    <s v="501-S"/>
    <s v="501-S"/>
    <s v="501-S"/>
    <m/>
    <m/>
    <m/>
    <m/>
    <s v="501-C"/>
    <s v="501-C"/>
    <s v="501-S"/>
    <s v="501-S"/>
    <m/>
    <m/>
  </r>
  <r>
    <n v="44"/>
    <x v="44"/>
    <x v="35"/>
    <s v="MH 06"/>
    <s v="Tiếng anh"/>
    <n v="5"/>
    <m/>
    <m/>
    <m/>
    <m/>
    <s v="308-S"/>
    <m/>
    <m/>
    <m/>
    <m/>
    <m/>
    <m/>
    <m/>
    <m/>
    <m/>
  </r>
  <r>
    <n v="45"/>
    <x v="45"/>
    <x v="55"/>
    <s v="MH 15"/>
    <s v="Cung cấp điện"/>
    <n v="5"/>
    <s v="103-S"/>
    <m/>
    <m/>
    <m/>
    <m/>
    <m/>
    <m/>
    <m/>
    <m/>
    <m/>
    <m/>
    <m/>
    <m/>
    <m/>
  </r>
  <r>
    <n v="45"/>
    <x v="45"/>
    <x v="55"/>
    <s v="MH 15"/>
    <s v="Thi kết thúc môn"/>
    <n v="2"/>
    <m/>
    <m/>
    <m/>
    <m/>
    <m/>
    <m/>
    <m/>
    <s v="103-S"/>
    <m/>
    <m/>
    <m/>
    <m/>
    <m/>
    <m/>
  </r>
  <r>
    <n v="45"/>
    <x v="45"/>
    <x v="56"/>
    <s v="MH 15"/>
    <s v="Thi kết thúc môn"/>
    <n v="2"/>
    <m/>
    <m/>
    <m/>
    <m/>
    <m/>
    <m/>
    <m/>
    <s v="103-S"/>
    <m/>
    <m/>
    <m/>
    <m/>
    <m/>
    <m/>
  </r>
  <r>
    <n v="45"/>
    <x v="45"/>
    <x v="14"/>
    <s v="MH 06"/>
    <s v="Tiếng anh"/>
    <n v="5"/>
    <m/>
    <m/>
    <m/>
    <m/>
    <m/>
    <m/>
    <m/>
    <m/>
    <m/>
    <m/>
    <m/>
    <m/>
    <m/>
    <m/>
  </r>
  <r>
    <n v="45"/>
    <x v="45"/>
    <x v="37"/>
    <s v="MĐ 29"/>
    <s v="Tiếng Trung HSK2"/>
    <n v="6"/>
    <m/>
    <m/>
    <m/>
    <m/>
    <s v="P.TV-T4-C"/>
    <m/>
    <m/>
    <m/>
    <m/>
    <m/>
    <m/>
    <s v="P.TV-T4-C"/>
    <m/>
    <m/>
  </r>
  <r>
    <n v="45"/>
    <x v="45"/>
    <x v="57"/>
    <s v="MĐ 19"/>
    <s v="Trang bị điện"/>
    <n v="6"/>
    <m/>
    <s v="304-S"/>
    <s v="304-S"/>
    <s v="304-S"/>
    <m/>
    <m/>
    <m/>
    <m/>
    <s v="304-S"/>
    <s v="304-S"/>
    <s v="304-S"/>
    <m/>
    <m/>
    <m/>
  </r>
  <r>
    <n v="46"/>
    <x v="46"/>
    <x v="40"/>
    <s v="MĐ 25"/>
    <s v="Thực tập tốt nghiệp"/>
    <m/>
    <m/>
    <m/>
    <m/>
    <m/>
    <m/>
    <m/>
    <m/>
    <m/>
    <m/>
    <m/>
    <m/>
    <m/>
    <m/>
    <m/>
  </r>
  <r>
    <n v="47"/>
    <x v="47"/>
    <x v="58"/>
    <s v="MĐ 19"/>
    <s v="Điều khiển điện khí nén"/>
    <n v="3"/>
    <s v="503-C"/>
    <m/>
    <m/>
    <m/>
    <m/>
    <m/>
    <m/>
    <m/>
    <m/>
    <m/>
    <m/>
    <m/>
    <m/>
    <m/>
  </r>
  <r>
    <n v="47"/>
    <x v="47"/>
    <x v="58"/>
    <s v="MĐ 19"/>
    <s v="Thi kết thúc môn"/>
    <n v="4"/>
    <m/>
    <m/>
    <m/>
    <m/>
    <s v="503-S"/>
    <m/>
    <m/>
    <m/>
    <m/>
    <m/>
    <m/>
    <m/>
    <m/>
    <m/>
  </r>
  <r>
    <n v="47"/>
    <x v="47"/>
    <x v="59"/>
    <s v="MĐ 19"/>
    <s v="Thi kết thúc môn"/>
    <n v="4"/>
    <m/>
    <m/>
    <m/>
    <m/>
    <s v="503-S"/>
    <m/>
    <m/>
    <m/>
    <m/>
    <m/>
    <m/>
    <m/>
    <m/>
    <m/>
  </r>
  <r>
    <n v="48"/>
    <x v="48"/>
    <x v="44"/>
    <s v="MĐ 23"/>
    <s v="Điều khiển lập trình PLC"/>
    <n v="8"/>
    <m/>
    <m/>
    <s v="403-S"/>
    <s v="403-S"/>
    <s v="403-S"/>
    <m/>
    <m/>
    <m/>
    <m/>
    <m/>
    <m/>
    <m/>
    <m/>
    <m/>
  </r>
  <r>
    <n v="48"/>
    <x v="48"/>
    <x v="44"/>
    <s v="MĐ 23"/>
    <s v="Thi kết thúc môn"/>
    <n v="4"/>
    <m/>
    <m/>
    <m/>
    <m/>
    <m/>
    <m/>
    <m/>
    <s v="403-S"/>
    <m/>
    <m/>
    <m/>
    <m/>
    <m/>
    <m/>
  </r>
  <r>
    <n v="48"/>
    <x v="48"/>
    <x v="0"/>
    <s v="MĐ 23"/>
    <s v="Thi kết thúc môn"/>
    <n v="4"/>
    <m/>
    <m/>
    <m/>
    <m/>
    <m/>
    <m/>
    <m/>
    <m/>
    <m/>
    <m/>
    <m/>
    <m/>
    <m/>
    <m/>
  </r>
  <r>
    <n v="48"/>
    <x v="48"/>
    <x v="56"/>
    <s v="MĐ 19"/>
    <s v="Điều khiển điện khí nén"/>
    <n v="8"/>
    <s v="503-S"/>
    <s v="503-S"/>
    <m/>
    <m/>
    <m/>
    <m/>
    <m/>
    <m/>
    <s v="503-C"/>
    <s v="503-S"/>
    <m/>
    <m/>
    <m/>
    <m/>
  </r>
  <r>
    <n v="50"/>
    <x v="49"/>
    <x v="60"/>
    <s v="MH 06"/>
    <s v="Tiếng anh"/>
    <n v="5"/>
    <m/>
    <m/>
    <m/>
    <m/>
    <m/>
    <m/>
    <m/>
    <m/>
    <s v="306-S"/>
    <m/>
    <m/>
    <m/>
    <m/>
    <m/>
  </r>
  <r>
    <n v="50"/>
    <x v="49"/>
    <x v="0"/>
    <m/>
    <m/>
    <m/>
    <m/>
    <m/>
    <m/>
    <m/>
    <m/>
    <m/>
    <m/>
    <m/>
    <m/>
    <m/>
    <m/>
    <m/>
    <m/>
    <m/>
  </r>
  <r>
    <n v="51"/>
    <x v="50"/>
    <x v="61"/>
    <s v="MĐ 12"/>
    <s v="Máy điện"/>
    <n v="6"/>
    <m/>
    <m/>
    <s v="501-C"/>
    <s v="501-C"/>
    <s v="501-C"/>
    <m/>
    <m/>
    <m/>
    <m/>
    <m/>
    <s v="501-C"/>
    <s v="501-C"/>
    <m/>
    <n v="29"/>
  </r>
  <r>
    <n v="51"/>
    <x v="50"/>
    <x v="48"/>
    <s v="MH 15"/>
    <s v="Cung cấp điện"/>
    <n v="5"/>
    <m/>
    <s v="XP"/>
    <m/>
    <m/>
    <m/>
    <m/>
    <m/>
    <s v="XP"/>
    <s v="XP"/>
    <s v="XP"/>
    <m/>
    <m/>
    <m/>
    <m/>
  </r>
  <r>
    <n v="51"/>
    <x v="50"/>
    <x v="0"/>
    <m/>
    <m/>
    <m/>
    <m/>
    <m/>
    <m/>
    <m/>
    <m/>
    <m/>
    <m/>
    <m/>
    <m/>
    <m/>
    <m/>
    <m/>
    <m/>
    <m/>
  </r>
  <r>
    <n v="52"/>
    <x v="51"/>
    <x v="45"/>
    <s v="MĐ 12"/>
    <s v="Máy điện"/>
    <n v="6"/>
    <m/>
    <m/>
    <m/>
    <m/>
    <s v="408-S"/>
    <m/>
    <m/>
    <m/>
    <m/>
    <m/>
    <m/>
    <s v="408-S"/>
    <m/>
    <m/>
  </r>
  <r>
    <n v="52"/>
    <x v="51"/>
    <x v="48"/>
    <s v="MH 15"/>
    <s v="Cung cấp điện"/>
    <n v="5"/>
    <m/>
    <s v="XP"/>
    <m/>
    <m/>
    <m/>
    <m/>
    <m/>
    <s v="XP"/>
    <s v="XP"/>
    <s v="XP"/>
    <m/>
    <m/>
    <m/>
    <m/>
  </r>
  <r>
    <n v="53"/>
    <x v="52"/>
    <x v="29"/>
    <s v="MH 05"/>
    <s v="Tin học "/>
    <n v="5"/>
    <s v="302-C"/>
    <s v="302-C"/>
    <m/>
    <m/>
    <m/>
    <m/>
    <m/>
    <s v="302-C"/>
    <s v="302-C"/>
    <m/>
    <m/>
    <m/>
    <m/>
    <m/>
  </r>
  <r>
    <n v="53"/>
    <x v="52"/>
    <x v="62"/>
    <s v="MĐ 13"/>
    <s v="Kỹ thuật Điện tử"/>
    <n v="6"/>
    <m/>
    <m/>
    <s v="504-S"/>
    <s v="504-S"/>
    <m/>
    <m/>
    <m/>
    <m/>
    <m/>
    <s v="504-S"/>
    <s v="504-S"/>
    <m/>
    <m/>
    <m/>
  </r>
  <r>
    <n v="54"/>
    <x v="53"/>
    <x v="40"/>
    <m/>
    <s v="Học tập tại DN"/>
    <m/>
    <s v="DN"/>
    <m/>
    <m/>
    <m/>
    <m/>
    <m/>
    <m/>
    <m/>
    <m/>
    <m/>
    <m/>
    <m/>
    <m/>
    <m/>
  </r>
  <r>
    <n v="54"/>
    <x v="53"/>
    <x v="40"/>
    <m/>
    <s v="Nghỉ hè bù"/>
    <m/>
    <m/>
    <s v="Hè"/>
    <s v="Hè"/>
    <s v="Hè"/>
    <s v="HÈ"/>
    <m/>
    <m/>
    <s v="Hè"/>
    <s v="Hè"/>
    <s v="Hè"/>
    <s v="HÈ"/>
    <s v="HÈ"/>
    <m/>
    <m/>
  </r>
  <r>
    <n v="55"/>
    <x v="54"/>
    <x v="40"/>
    <m/>
    <s v="Dự phòng học bổ sung"/>
    <m/>
    <m/>
    <m/>
    <m/>
    <m/>
    <m/>
    <m/>
    <m/>
    <m/>
    <m/>
    <m/>
    <m/>
    <m/>
    <m/>
    <m/>
  </r>
  <r>
    <n v="56"/>
    <x v="55"/>
    <x v="53"/>
    <s v="MĐ 23"/>
    <s v="Điều khiển lập trình PLC"/>
    <n v="8"/>
    <s v="506-S"/>
    <s v="506-S"/>
    <s v="506-S"/>
    <m/>
    <m/>
    <m/>
    <m/>
    <s v="506-S"/>
    <m/>
    <m/>
    <m/>
    <m/>
    <m/>
    <m/>
  </r>
  <r>
    <n v="56"/>
    <x v="55"/>
    <x v="63"/>
    <s v="MĐ 21"/>
    <s v="Vi điều khiển"/>
    <n v="8"/>
    <m/>
    <m/>
    <m/>
    <s v="402-S"/>
    <s v="402-S"/>
    <m/>
    <m/>
    <m/>
    <m/>
    <s v="402-S"/>
    <s v="402-S"/>
    <s v="402-S"/>
    <m/>
    <m/>
  </r>
  <r>
    <n v="57"/>
    <x v="56"/>
    <x v="63"/>
    <s v="MĐ 21"/>
    <s v="Vi điều khiển"/>
    <n v="8"/>
    <s v="402-S"/>
    <s v="402-S"/>
    <s v="402-S"/>
    <m/>
    <m/>
    <m/>
    <m/>
    <s v="402-S"/>
    <s v="402-S"/>
    <m/>
    <m/>
    <m/>
    <m/>
    <m/>
  </r>
  <r>
    <n v="57"/>
    <x v="56"/>
    <x v="64"/>
    <s v="MĐ 16"/>
    <s v="Chế tạo mạch in và hàn linh kiện"/>
    <n v="8"/>
    <m/>
    <m/>
    <m/>
    <s v="507-S"/>
    <s v="507-C"/>
    <m/>
    <m/>
    <m/>
    <m/>
    <s v="507-S"/>
    <s v="507-S"/>
    <s v="507-C"/>
    <m/>
    <m/>
  </r>
  <r>
    <n v="58"/>
    <x v="57"/>
    <x v="64"/>
    <s v="MĐ 16"/>
    <s v="Chế tạo mạch in và hàn linh kiện"/>
    <n v="8"/>
    <s v="507-S"/>
    <s v="507-S"/>
    <s v="507-S"/>
    <m/>
    <m/>
    <m/>
    <m/>
    <m/>
    <m/>
    <m/>
    <m/>
    <m/>
    <m/>
    <m/>
  </r>
  <r>
    <n v="58"/>
    <x v="57"/>
    <x v="0"/>
    <s v="MĐ 16"/>
    <s v="Thi kết thúc môn"/>
    <n v="4"/>
    <m/>
    <m/>
    <m/>
    <m/>
    <m/>
    <m/>
    <m/>
    <m/>
    <m/>
    <m/>
    <s v="507-C"/>
    <m/>
    <m/>
    <m/>
  </r>
  <r>
    <n v="58"/>
    <x v="57"/>
    <x v="0"/>
    <s v="MĐ 16"/>
    <s v="Thi kết thúc môn"/>
    <n v="4"/>
    <m/>
    <m/>
    <m/>
    <m/>
    <m/>
    <m/>
    <m/>
    <m/>
    <m/>
    <m/>
    <m/>
    <m/>
    <m/>
    <m/>
  </r>
  <r>
    <n v="58"/>
    <x v="57"/>
    <x v="58"/>
    <s v="MĐ 24"/>
    <s v="Điều khiển lập trình PLC nâng cao"/>
    <n v="8"/>
    <m/>
    <m/>
    <m/>
    <m/>
    <m/>
    <m/>
    <m/>
    <s v="407-S"/>
    <s v="407-S"/>
    <s v="407-S"/>
    <m/>
    <m/>
    <m/>
    <m/>
  </r>
  <r>
    <n v="58"/>
    <x v="57"/>
    <x v="60"/>
    <s v="MH 06"/>
    <s v="Tiếng anh"/>
    <n v="5"/>
    <m/>
    <m/>
    <m/>
    <s v="308-S"/>
    <s v="308-S"/>
    <m/>
    <m/>
    <m/>
    <m/>
    <m/>
    <m/>
    <s v="308-S"/>
    <m/>
    <m/>
  </r>
  <r>
    <n v="59"/>
    <x v="58"/>
    <x v="40"/>
    <m/>
    <s v="Học tập tại doanh nghiệp"/>
    <m/>
    <s v="DN"/>
    <m/>
    <m/>
    <m/>
    <m/>
    <m/>
    <m/>
    <m/>
    <m/>
    <m/>
    <m/>
    <m/>
    <m/>
    <m/>
  </r>
  <r>
    <n v="59"/>
    <x v="58"/>
    <x v="19"/>
    <s v="MH 02"/>
    <s v="Pháp luật"/>
    <n v="5"/>
    <m/>
    <m/>
    <m/>
    <m/>
    <m/>
    <m/>
    <m/>
    <m/>
    <m/>
    <m/>
    <s v="XP"/>
    <s v="XP"/>
    <m/>
    <m/>
  </r>
  <r>
    <n v="59"/>
    <x v="58"/>
    <x v="65"/>
    <s v="MĐ 02"/>
    <s v="Lắp đặt hệ thống cung cấp điện"/>
    <n v="8"/>
    <m/>
    <m/>
    <m/>
    <m/>
    <m/>
    <m/>
    <m/>
    <s v="107-S"/>
    <s v="107-S"/>
    <s v="107-S"/>
    <m/>
    <m/>
    <m/>
    <m/>
  </r>
  <r>
    <n v="60"/>
    <x v="59"/>
    <x v="14"/>
    <s v="MH 06"/>
    <s v="Tiếng anh"/>
    <n v="5"/>
    <m/>
    <m/>
    <m/>
    <m/>
    <m/>
    <m/>
    <m/>
    <m/>
    <m/>
    <m/>
    <m/>
    <m/>
    <m/>
    <m/>
  </r>
  <r>
    <n v="60"/>
    <x v="59"/>
    <x v="10"/>
    <s v="MH 02"/>
    <s v="Pháp luật"/>
    <n v="5"/>
    <s v="XP"/>
    <s v="XP"/>
    <m/>
    <m/>
    <s v="XP"/>
    <m/>
    <m/>
    <m/>
    <m/>
    <m/>
    <s v="XP"/>
    <s v="XP"/>
    <m/>
    <m/>
  </r>
  <r>
    <n v="60"/>
    <x v="59"/>
    <x v="52"/>
    <s v="MĐ 07"/>
    <s v="Bảo vệ môi trường, sử dụng hiệu quả năng lượng và tài nguyên"/>
    <n v="6"/>
    <m/>
    <m/>
    <s v="103-S"/>
    <s v="103-S"/>
    <m/>
    <m/>
    <m/>
    <m/>
    <m/>
    <m/>
    <m/>
    <m/>
    <m/>
    <m/>
  </r>
  <r>
    <n v="60"/>
    <x v="59"/>
    <x v="52"/>
    <s v="MĐ 07"/>
    <s v="Thi kết thúc môn"/>
    <n v="6"/>
    <m/>
    <m/>
    <m/>
    <m/>
    <m/>
    <m/>
    <m/>
    <m/>
    <m/>
    <s v="105-S"/>
    <m/>
    <m/>
    <m/>
    <m/>
  </r>
  <r>
    <n v="60"/>
    <x v="59"/>
    <x v="0"/>
    <s v="MĐ 07"/>
    <s v="Thi kết thúc môn"/>
    <n v="6"/>
    <m/>
    <m/>
    <m/>
    <m/>
    <m/>
    <m/>
    <m/>
    <m/>
    <m/>
    <m/>
    <m/>
    <m/>
    <m/>
    <m/>
  </r>
  <r>
    <n v="60"/>
    <x v="59"/>
    <x v="64"/>
    <s v="MĐ 14"/>
    <s v="Kỹ thuật xung - số"/>
    <n v="6"/>
    <m/>
    <m/>
    <m/>
    <m/>
    <m/>
    <m/>
    <m/>
    <s v="504-C"/>
    <s v="504-C"/>
    <m/>
    <m/>
    <m/>
    <m/>
    <m/>
  </r>
  <r>
    <n v="61"/>
    <x v="60"/>
    <x v="40"/>
    <s v="MĐ 26"/>
    <s v="Thực tập tốt nghiệp"/>
    <m/>
    <m/>
    <m/>
    <m/>
    <m/>
    <m/>
    <m/>
    <m/>
    <m/>
    <m/>
    <m/>
    <m/>
    <m/>
    <m/>
    <m/>
  </r>
  <r>
    <n v="62"/>
    <x v="61"/>
    <x v="38"/>
    <s v="MH 03"/>
    <s v="Giáo dục thể chất "/>
    <n v="4"/>
    <s v="TTVH-S"/>
    <m/>
    <m/>
    <s v="TTVH-S"/>
    <m/>
    <m/>
    <m/>
    <s v="TTVH-S"/>
    <m/>
    <m/>
    <m/>
    <m/>
    <m/>
    <m/>
  </r>
  <r>
    <n v="62"/>
    <x v="61"/>
    <x v="38"/>
    <s v="MH 03"/>
    <s v="Thi kết thúc môn"/>
    <n v="2"/>
    <m/>
    <m/>
    <m/>
    <m/>
    <m/>
    <m/>
    <m/>
    <m/>
    <m/>
    <m/>
    <s v="TTVH-S"/>
    <m/>
    <m/>
    <m/>
  </r>
  <r>
    <n v="62"/>
    <x v="61"/>
    <x v="62"/>
    <s v="MĐ 14"/>
    <s v="Kỹ thuật xung - số"/>
    <n v="6"/>
    <m/>
    <m/>
    <m/>
    <m/>
    <s v="507-S"/>
    <m/>
    <m/>
    <m/>
    <m/>
    <m/>
    <m/>
    <s v="507-S"/>
    <m/>
    <m/>
  </r>
  <r>
    <n v="62"/>
    <x v="61"/>
    <x v="66"/>
    <s v="MĐ 19"/>
    <s v="Kỹ thuật cảm biến"/>
    <n v="6"/>
    <m/>
    <s v="405-S"/>
    <s v="405-S"/>
    <m/>
    <m/>
    <m/>
    <m/>
    <m/>
    <s v="405-S"/>
    <s v="405-S"/>
    <m/>
    <m/>
    <m/>
    <m/>
  </r>
  <r>
    <n v="63"/>
    <x v="62"/>
    <x v="10"/>
    <s v="MH 02"/>
    <s v="Pháp luật"/>
    <n v="5"/>
    <m/>
    <m/>
    <m/>
    <m/>
    <m/>
    <m/>
    <m/>
    <m/>
    <m/>
    <m/>
    <m/>
    <m/>
    <m/>
    <m/>
  </r>
  <r>
    <n v="63"/>
    <x v="62"/>
    <x v="43"/>
    <s v="MĐ 20"/>
    <s v="Điều khiển điện khí nén"/>
    <n v="6"/>
    <m/>
    <m/>
    <m/>
    <m/>
    <m/>
    <m/>
    <m/>
    <m/>
    <m/>
    <m/>
    <m/>
    <m/>
    <m/>
    <m/>
  </r>
  <r>
    <n v="63"/>
    <x v="62"/>
    <x v="40"/>
    <m/>
    <s v="Thực tập tốt nghiệp"/>
    <m/>
    <m/>
    <m/>
    <m/>
    <m/>
    <m/>
    <m/>
    <m/>
    <m/>
    <m/>
    <m/>
    <m/>
    <m/>
    <m/>
    <m/>
  </r>
  <r>
    <n v="63"/>
    <x v="62"/>
    <x v="39"/>
    <s v="MĐ 17"/>
    <s v="Điện tử công suất"/>
    <n v="6"/>
    <m/>
    <m/>
    <m/>
    <m/>
    <m/>
    <m/>
    <m/>
    <m/>
    <m/>
    <m/>
    <m/>
    <m/>
    <m/>
    <m/>
  </r>
  <r>
    <n v="64"/>
    <x v="63"/>
    <x v="67"/>
    <s v="MĐ 13"/>
    <s v="Kỹ thuật xung - số"/>
    <n v="8"/>
    <m/>
    <m/>
    <s v="503-S"/>
    <s v="503-S"/>
    <s v="504-S"/>
    <m/>
    <m/>
    <m/>
    <m/>
    <m/>
    <s v="503-S"/>
    <s v="504-S"/>
    <m/>
    <m/>
  </r>
  <r>
    <n v="64"/>
    <x v="63"/>
    <x v="66"/>
    <s v="MĐ 17"/>
    <s v="Kỹ thuật cảm biến"/>
    <n v="8"/>
    <s v="405-S"/>
    <m/>
    <m/>
    <m/>
    <m/>
    <m/>
    <m/>
    <s v="405-S"/>
    <m/>
    <m/>
    <m/>
    <m/>
    <m/>
    <m/>
  </r>
  <r>
    <n v="65"/>
    <x v="64"/>
    <x v="47"/>
    <s v="MH 06"/>
    <s v="Tiếng anh"/>
    <n v="5"/>
    <m/>
    <m/>
    <s v="108-S"/>
    <s v="108-S"/>
    <m/>
    <m/>
    <m/>
    <m/>
    <m/>
    <m/>
    <s v="108-S"/>
    <s v="108-S"/>
    <m/>
    <m/>
  </r>
  <r>
    <n v="65"/>
    <x v="64"/>
    <x v="62"/>
    <s v="MĐ 13"/>
    <s v=" Kỹ thuật xung - số"/>
    <n v="6"/>
    <s v="504-S"/>
    <s v="504-S"/>
    <m/>
    <m/>
    <m/>
    <m/>
    <m/>
    <s v="504-S"/>
    <s v="504-S"/>
    <m/>
    <m/>
    <m/>
    <m/>
    <m/>
  </r>
  <r>
    <n v="66"/>
    <x v="65"/>
    <x v="68"/>
    <s v="MĐ 22"/>
    <s v="Thiết kế lắp đặt hệ thống smart home"/>
    <n v="8"/>
    <s v="502-S"/>
    <s v="502-S"/>
    <s v="502-S"/>
    <s v="502-S"/>
    <m/>
    <m/>
    <m/>
    <s v="502-S"/>
    <s v="502-S"/>
    <s v="502-S"/>
    <m/>
    <m/>
    <m/>
    <m/>
  </r>
  <r>
    <n v="66"/>
    <x v="65"/>
    <x v="0"/>
    <m/>
    <m/>
    <m/>
    <m/>
    <m/>
    <m/>
    <m/>
    <m/>
    <m/>
    <m/>
    <m/>
    <m/>
    <m/>
    <m/>
    <m/>
    <m/>
    <m/>
  </r>
  <r>
    <n v="68"/>
    <x v="66"/>
    <x v="55"/>
    <s v="MĐ 12"/>
    <s v="Máy điện"/>
    <n v="6"/>
    <m/>
    <s v="303-S"/>
    <s v="303-S"/>
    <m/>
    <m/>
    <m/>
    <m/>
    <m/>
    <s v="303-S"/>
    <s v="303-S"/>
    <m/>
    <m/>
    <m/>
    <m/>
  </r>
  <r>
    <n v="68"/>
    <x v="66"/>
    <x v="10"/>
    <s v="MH 02"/>
    <s v="Pháp luật"/>
    <n v="5"/>
    <m/>
    <m/>
    <m/>
    <s v="XP"/>
    <m/>
    <m/>
    <m/>
    <m/>
    <m/>
    <m/>
    <m/>
    <m/>
    <m/>
    <m/>
  </r>
  <r>
    <n v="68"/>
    <x v="66"/>
    <x v="10"/>
    <s v="MH 02"/>
    <s v="Thi kết thúc môn"/>
    <n v="2"/>
    <m/>
    <m/>
    <m/>
    <m/>
    <m/>
    <m/>
    <m/>
    <m/>
    <m/>
    <m/>
    <s v="106-C"/>
    <m/>
    <m/>
    <m/>
  </r>
  <r>
    <n v="69"/>
    <x v="67"/>
    <x v="55"/>
    <s v="MĐ 12"/>
    <s v="Máy điện"/>
    <n v="6"/>
    <m/>
    <m/>
    <m/>
    <s v="303-S"/>
    <s v="303-S"/>
    <m/>
    <m/>
    <m/>
    <m/>
    <m/>
    <s v="303-S"/>
    <s v="303-S"/>
    <m/>
    <m/>
  </r>
  <r>
    <n v="69"/>
    <x v="67"/>
    <x v="0"/>
    <s v="MH 04"/>
    <s v="Giáo dục quốc phòng và an ninh"/>
    <m/>
    <m/>
    <m/>
    <m/>
    <m/>
    <m/>
    <m/>
    <m/>
    <m/>
    <m/>
    <m/>
    <m/>
    <m/>
    <m/>
    <m/>
  </r>
  <r>
    <n v="70"/>
    <x v="68"/>
    <x v="34"/>
    <s v="MĐ 13"/>
    <s v="Kỹ thuật mạch điện tử"/>
    <n v="6"/>
    <s v="X/CĐT 2 (ODA) - S"/>
    <s v="X/CĐT 2 (ODA) - S"/>
    <s v="X/CĐT 2 (ODA) - S"/>
    <m/>
    <m/>
    <m/>
    <m/>
    <s v="X/CĐT 2 (ODA) - S"/>
    <m/>
    <s v="X/CĐT 2 (ODA) - S"/>
    <s v="X/CĐT 2 (ODA) - S"/>
    <m/>
    <m/>
    <m/>
  </r>
  <r>
    <n v="70"/>
    <x v="68"/>
    <x v="0"/>
    <m/>
    <m/>
    <m/>
    <m/>
    <m/>
    <m/>
    <m/>
    <m/>
    <m/>
    <m/>
    <m/>
    <m/>
    <m/>
    <m/>
    <m/>
    <m/>
    <m/>
  </r>
  <r>
    <n v="49"/>
    <x v="69"/>
    <x v="46"/>
    <s v="MĐ 09"/>
    <s v="Thi kết thúc môn"/>
    <n v="4"/>
    <s v="505-S"/>
    <m/>
    <m/>
    <m/>
    <m/>
    <m/>
    <m/>
    <m/>
    <m/>
    <m/>
    <m/>
    <m/>
    <m/>
    <m/>
  </r>
  <r>
    <n v="49"/>
    <x v="69"/>
    <x v="69"/>
    <s v="MĐ 09"/>
    <s v="Thi kết thúc môn"/>
    <n v="4"/>
    <s v="505-S"/>
    <m/>
    <m/>
    <m/>
    <m/>
    <m/>
    <m/>
    <m/>
    <m/>
    <m/>
    <m/>
    <m/>
    <m/>
    <m/>
  </r>
  <r>
    <n v="49"/>
    <x v="69"/>
    <x v="8"/>
    <s v="MH 05"/>
    <s v="Tin học"/>
    <n v="5"/>
    <m/>
    <m/>
    <m/>
    <s v="302-S"/>
    <s v="302-S"/>
    <m/>
    <m/>
    <m/>
    <s v="302-S"/>
    <m/>
    <m/>
    <m/>
    <m/>
    <m/>
  </r>
  <r>
    <n v="49"/>
    <x v="69"/>
    <x v="8"/>
    <s v="MH 05"/>
    <s v="Thi kết thúc môn"/>
    <n v="2"/>
    <m/>
    <m/>
    <m/>
    <m/>
    <m/>
    <m/>
    <m/>
    <m/>
    <m/>
    <m/>
    <m/>
    <s v="302-C"/>
    <m/>
    <m/>
  </r>
  <r>
    <n v="49"/>
    <x v="69"/>
    <x v="40"/>
    <s v="MĐ 13"/>
    <s v="Đồ án tốt nghiệp"/>
    <m/>
    <m/>
    <m/>
    <m/>
    <m/>
    <m/>
    <m/>
    <m/>
    <s v="ĐATN"/>
    <m/>
    <s v="ĐATN"/>
    <s v="ĐATN"/>
    <m/>
    <m/>
    <m/>
  </r>
  <r>
    <n v="67"/>
    <x v="70"/>
    <x v="59"/>
    <s v="MĐ 11"/>
    <s v="Hệ thống Scada"/>
    <n v="8"/>
    <m/>
    <s v="ROBOT - S"/>
    <s v="ROBOT - S"/>
    <m/>
    <m/>
    <m/>
    <m/>
    <m/>
    <m/>
    <m/>
    <m/>
    <m/>
    <m/>
    <m/>
  </r>
  <r>
    <n v="67"/>
    <x v="70"/>
    <x v="59"/>
    <s v="MĐ 11"/>
    <s v="Thi kết thúc môn"/>
    <n v="4"/>
    <m/>
    <m/>
    <m/>
    <m/>
    <s v="ROBOT - C"/>
    <m/>
    <m/>
    <m/>
    <m/>
    <m/>
    <m/>
    <m/>
    <m/>
    <m/>
  </r>
  <r>
    <n v="67"/>
    <x v="70"/>
    <x v="58"/>
    <s v="MĐ 11"/>
    <s v="Thi kết thúc môn"/>
    <n v="4"/>
    <m/>
    <m/>
    <m/>
    <m/>
    <s v="ROBOT - C"/>
    <m/>
    <m/>
    <m/>
    <m/>
    <m/>
    <m/>
    <m/>
    <m/>
    <m/>
  </r>
  <r>
    <n v="67"/>
    <x v="70"/>
    <x v="40"/>
    <m/>
    <s v="Đồ án tốt nghiệp"/>
    <m/>
    <m/>
    <m/>
    <m/>
    <m/>
    <m/>
    <m/>
    <m/>
    <s v="ĐATN"/>
    <s v="ĐATN"/>
    <s v="ĐATN"/>
    <m/>
    <s v="ĐATN"/>
    <m/>
    <m/>
  </r>
  <r>
    <n v="67"/>
    <x v="70"/>
    <x v="29"/>
    <s v="MH 05"/>
    <s v="Tin học"/>
    <n v="5"/>
    <m/>
    <m/>
    <m/>
    <s v="302-C"/>
    <m/>
    <m/>
    <m/>
    <m/>
    <m/>
    <m/>
    <s v="302-C"/>
    <m/>
    <m/>
    <m/>
  </r>
  <r>
    <n v="67"/>
    <x v="70"/>
    <x v="13"/>
    <s v="MH 04"/>
    <s v="Thi kết thúc môn"/>
    <n v="2"/>
    <s v="TTVH-S"/>
    <m/>
    <m/>
    <m/>
    <m/>
    <m/>
    <m/>
    <m/>
    <m/>
    <m/>
    <m/>
    <m/>
    <m/>
    <m/>
  </r>
  <r>
    <n v="71"/>
    <x v="71"/>
    <x v="70"/>
    <s v="MĐ 19"/>
    <s v="Hàn TIG "/>
    <n v="8"/>
    <m/>
    <m/>
    <m/>
    <m/>
    <m/>
    <m/>
    <m/>
    <m/>
    <m/>
    <m/>
    <m/>
    <m/>
    <m/>
    <m/>
  </r>
  <r>
    <n v="71"/>
    <x v="71"/>
    <x v="21"/>
    <s v="MH 05"/>
    <s v="Tin học"/>
    <n v="5"/>
    <m/>
    <m/>
    <m/>
    <m/>
    <m/>
    <m/>
    <m/>
    <m/>
    <m/>
    <m/>
    <m/>
    <m/>
    <m/>
    <m/>
  </r>
  <r>
    <n v="71"/>
    <x v="71"/>
    <x v="5"/>
    <s v="MĐ 27"/>
    <s v="Thực tập tốt nghiệp"/>
    <m/>
    <s v="TTTN"/>
    <s v="TTTN"/>
    <s v="TTTN"/>
    <s v="TTTN"/>
    <s v="TTTN"/>
    <m/>
    <m/>
    <s v="TTTN"/>
    <s v="TTTN"/>
    <s v="TTTN"/>
    <s v="TTTN"/>
    <s v="TTTN"/>
    <m/>
    <m/>
  </r>
  <r>
    <n v="72"/>
    <x v="72"/>
    <x v="71"/>
    <s v="MĐ 22"/>
    <s v=" Quản lý, tổ chức cơ sở kinh doanh dịch vụ"/>
    <n v="8"/>
    <m/>
    <m/>
    <m/>
    <m/>
    <m/>
    <m/>
    <m/>
    <m/>
    <m/>
    <m/>
    <m/>
    <m/>
    <m/>
    <m/>
  </r>
  <r>
    <n v="72"/>
    <x v="72"/>
    <x v="72"/>
    <m/>
    <s v="Thực tập tốt nghiệp"/>
    <m/>
    <m/>
    <m/>
    <m/>
    <m/>
    <m/>
    <m/>
    <m/>
    <m/>
    <m/>
    <m/>
    <m/>
    <m/>
    <m/>
    <m/>
  </r>
  <r>
    <n v="73"/>
    <x v="73"/>
    <x v="73"/>
    <s v="MĐ 21"/>
    <s v=" Trang trí cắm hoa"/>
    <n v="6"/>
    <m/>
    <m/>
    <m/>
    <m/>
    <m/>
    <m/>
    <m/>
    <m/>
    <m/>
    <m/>
    <m/>
    <m/>
    <m/>
    <m/>
  </r>
  <r>
    <n v="73"/>
    <x v="73"/>
    <x v="72"/>
    <m/>
    <s v="Thực tập tốt nghiệp"/>
    <m/>
    <m/>
    <m/>
    <m/>
    <m/>
    <m/>
    <m/>
    <m/>
    <m/>
    <m/>
    <m/>
    <m/>
    <m/>
    <m/>
    <m/>
  </r>
  <r>
    <n v="74"/>
    <x v="74"/>
    <x v="73"/>
    <s v="MĐ 18"/>
    <s v=" Chế biến món ăn Việt Nam 1"/>
    <n v="6"/>
    <m/>
    <m/>
    <s v="101-S"/>
    <s v="101-S"/>
    <m/>
    <m/>
    <m/>
    <m/>
    <m/>
    <s v="101-S"/>
    <s v="101-S"/>
    <m/>
    <m/>
    <m/>
  </r>
  <r>
    <n v="74"/>
    <x v="74"/>
    <x v="74"/>
    <s v="MĐ 19"/>
    <s v="Chế biến món ăn Á"/>
    <n v="6"/>
    <s v="101-S"/>
    <s v="101-S"/>
    <m/>
    <m/>
    <m/>
    <m/>
    <m/>
    <s v="101-S"/>
    <s v="101-S"/>
    <m/>
    <m/>
    <m/>
    <m/>
    <m/>
  </r>
  <r>
    <n v="75"/>
    <x v="75"/>
    <x v="74"/>
    <s v="MĐ 18"/>
    <s v="Chế biến món ăn Việt Nam 1"/>
    <n v="6"/>
    <m/>
    <m/>
    <s v="101-S"/>
    <s v="101-S"/>
    <m/>
    <m/>
    <m/>
    <m/>
    <m/>
    <s v="101-S"/>
    <s v="101-S"/>
    <m/>
    <m/>
    <m/>
  </r>
  <r>
    <n v="75"/>
    <x v="75"/>
    <x v="71"/>
    <s v="MH 17"/>
    <s v="Thi kết thúc môn"/>
    <n v="2"/>
    <m/>
    <s v="108-C"/>
    <m/>
    <m/>
    <m/>
    <m/>
    <m/>
    <m/>
    <m/>
    <m/>
    <m/>
    <m/>
    <m/>
    <m/>
  </r>
  <r>
    <n v="75"/>
    <x v="75"/>
    <x v="71"/>
    <s v="MĐ 19"/>
    <s v="Chế biến món ăn Á"/>
    <n v="6"/>
    <m/>
    <m/>
    <m/>
    <m/>
    <m/>
    <m/>
    <m/>
    <m/>
    <s v="101-S"/>
    <m/>
    <m/>
    <m/>
    <m/>
    <m/>
  </r>
  <r>
    <n v="76"/>
    <x v="76"/>
    <x v="26"/>
    <s v="MH 05"/>
    <s v="Tin học (Học trực tiếp)"/>
    <n v="5"/>
    <m/>
    <m/>
    <m/>
    <s v="204-S"/>
    <m/>
    <m/>
    <m/>
    <m/>
    <m/>
    <m/>
    <s v="204-S"/>
    <m/>
    <m/>
    <m/>
  </r>
  <r>
    <n v="76"/>
    <x v="76"/>
    <x v="75"/>
    <s v="MĐ 24"/>
    <s v="Kế toán máy"/>
    <n v="8"/>
    <m/>
    <s v="202-S"/>
    <s v="202-S"/>
    <m/>
    <m/>
    <m/>
    <m/>
    <m/>
    <s v="202-S"/>
    <s v="202-S"/>
    <m/>
    <m/>
    <m/>
    <m/>
  </r>
  <r>
    <n v="76"/>
    <x v="76"/>
    <x v="76"/>
    <s v="MĐ 25"/>
    <s v="Kế toán TMDV"/>
    <n v="8"/>
    <s v="104-S"/>
    <m/>
    <m/>
    <m/>
    <m/>
    <m/>
    <m/>
    <s v="104-S"/>
    <m/>
    <m/>
    <m/>
    <m/>
    <m/>
    <m/>
  </r>
  <r>
    <n v="76"/>
    <x v="76"/>
    <x v="77"/>
    <s v="MĐ 27"/>
    <s v="Thực hành NVKT"/>
    <n v="8"/>
    <m/>
    <m/>
    <m/>
    <m/>
    <s v="208-S"/>
    <m/>
    <m/>
    <m/>
    <m/>
    <m/>
    <m/>
    <s v="208-S"/>
    <m/>
    <m/>
  </r>
  <r>
    <n v="77"/>
    <x v="77"/>
    <x v="77"/>
    <s v="MĐ 27"/>
    <s v="Thực hành NVKT"/>
    <n v="8"/>
    <m/>
    <m/>
    <s v="102-S"/>
    <s v="102-S"/>
    <m/>
    <m/>
    <m/>
    <m/>
    <m/>
    <s v="102-S"/>
    <s v="102-S"/>
    <m/>
    <m/>
    <m/>
  </r>
  <r>
    <n v="77"/>
    <x v="77"/>
    <x v="26"/>
    <s v="MH 05"/>
    <s v="Tin học"/>
    <n v="5"/>
    <m/>
    <m/>
    <m/>
    <m/>
    <s v="204-S"/>
    <m/>
    <m/>
    <m/>
    <m/>
    <m/>
    <m/>
    <s v="204-S"/>
    <m/>
    <m/>
  </r>
  <r>
    <n v="78"/>
    <x v="78"/>
    <x v="75"/>
    <s v="MĐ 17"/>
    <s v="Kế toán doanh nghiệp 2"/>
    <n v="6"/>
    <m/>
    <m/>
    <m/>
    <s v="202-S"/>
    <s v="202-S"/>
    <m/>
    <m/>
    <m/>
    <m/>
    <m/>
    <s v="202-S"/>
    <s v="202-S"/>
    <m/>
    <m/>
  </r>
  <r>
    <n v="78"/>
    <x v="78"/>
    <x v="77"/>
    <s v="MH 15"/>
    <s v="Tài chính doanh nghiệp"/>
    <n v="5"/>
    <s v="306-S"/>
    <s v="306-S"/>
    <m/>
    <m/>
    <m/>
    <m/>
    <m/>
    <s v="306-S"/>
    <s v="306-S"/>
    <m/>
    <m/>
    <m/>
    <m/>
    <m/>
  </r>
  <r>
    <n v="79"/>
    <x v="79"/>
    <x v="78"/>
    <s v="MĐ 07"/>
    <s v="Thi kết thúc môn"/>
    <n v="6"/>
    <s v="105-S"/>
    <m/>
    <m/>
    <m/>
    <m/>
    <m/>
    <m/>
    <m/>
    <m/>
    <m/>
    <m/>
    <m/>
    <m/>
    <m/>
  </r>
  <r>
    <n v="79"/>
    <x v="79"/>
    <x v="79"/>
    <s v="MĐ 16"/>
    <s v="KTDN 1"/>
    <n v="6"/>
    <m/>
    <m/>
    <m/>
    <s v="103-S"/>
    <s v="103-S"/>
    <m/>
    <m/>
    <s v="206-S"/>
    <s v="206-S"/>
    <m/>
    <m/>
    <m/>
    <m/>
    <m/>
  </r>
  <r>
    <n v="80"/>
    <x v="80"/>
    <x v="79"/>
    <s v="MH 11"/>
    <s v="Thi kết thúc môn"/>
    <n v="2"/>
    <m/>
    <s v="104-S"/>
    <m/>
    <m/>
    <m/>
    <m/>
    <m/>
    <m/>
    <m/>
    <m/>
    <m/>
    <m/>
    <m/>
    <m/>
  </r>
  <r>
    <n v="80"/>
    <x v="80"/>
    <x v="47"/>
    <s v="MH 06"/>
    <s v="Tiếng anh"/>
    <n v="5"/>
    <m/>
    <m/>
    <m/>
    <m/>
    <s v="108-S"/>
    <m/>
    <m/>
    <m/>
    <s v="108-S"/>
    <m/>
    <m/>
    <m/>
    <m/>
    <m/>
  </r>
  <r>
    <n v="80"/>
    <x v="80"/>
    <x v="13"/>
    <s v="MH 03"/>
    <s v=" Giáo dục thể chất"/>
    <n v="4"/>
    <m/>
    <m/>
    <s v="TTVH-S"/>
    <s v="TTVH-S"/>
    <m/>
    <m/>
    <m/>
    <s v="TTVH-S"/>
    <m/>
    <s v="TTVH-S"/>
    <m/>
    <m/>
    <m/>
    <m/>
  </r>
  <r>
    <n v="81"/>
    <x v="81"/>
    <x v="80"/>
    <s v="MĐ 26"/>
    <s v="Lắp đặt và bảo dưỡng hệ thống cơ điện tử"/>
    <n v="8"/>
    <s v="DN"/>
    <s v="DN"/>
    <m/>
    <m/>
    <m/>
    <m/>
    <m/>
    <s v="DN"/>
    <m/>
    <m/>
    <m/>
    <m/>
    <m/>
    <m/>
  </r>
  <r>
    <n v="81"/>
    <x v="81"/>
    <x v="81"/>
    <s v="MĐ 27"/>
    <s v="Thiết kế lắp đặt hệ thống smart home"/>
    <n v="8"/>
    <m/>
    <m/>
    <s v="DN"/>
    <s v="DN"/>
    <m/>
    <m/>
    <m/>
    <m/>
    <s v="DN"/>
    <m/>
    <m/>
    <m/>
    <m/>
    <m/>
  </r>
  <r>
    <n v="81"/>
    <x v="81"/>
    <x v="40"/>
    <s v="MĐ 29"/>
    <s v="Đồ án tốt nghiệp"/>
    <m/>
    <m/>
    <m/>
    <m/>
    <m/>
    <m/>
    <m/>
    <m/>
    <m/>
    <m/>
    <m/>
    <m/>
    <m/>
    <m/>
    <m/>
  </r>
  <r>
    <n v="82"/>
    <x v="82"/>
    <x v="40"/>
    <m/>
    <s v="Thực tập tốt nghiệp 2"/>
    <m/>
    <m/>
    <m/>
    <m/>
    <m/>
    <m/>
    <m/>
    <m/>
    <m/>
    <m/>
    <m/>
    <m/>
    <m/>
    <m/>
    <m/>
  </r>
  <r>
    <n v="82"/>
    <x v="82"/>
    <x v="40"/>
    <m/>
    <s v="Nghỉ hè"/>
    <m/>
    <m/>
    <s v="Hè"/>
    <s v="Hè"/>
    <s v="Hè"/>
    <s v="Hè"/>
    <m/>
    <m/>
    <s v="Hè"/>
    <s v="Hè"/>
    <s v="Hè"/>
    <m/>
    <m/>
    <m/>
    <m/>
  </r>
  <r>
    <n v="82"/>
    <x v="82"/>
    <x v="42"/>
    <s v="MĐ 26"/>
    <s v="Lắp đặt đặt và bảo dưỡng hệ thống cơ điện tử"/>
    <n v="8"/>
    <m/>
    <m/>
    <m/>
    <m/>
    <m/>
    <m/>
    <m/>
    <m/>
    <m/>
    <m/>
    <m/>
    <m/>
    <m/>
    <m/>
  </r>
  <r>
    <n v="82"/>
    <x v="82"/>
    <x v="68"/>
    <s v="MĐ 27"/>
    <s v="Thiết kế lắp đặt hệ thống smart home"/>
    <n v="8"/>
    <m/>
    <m/>
    <m/>
    <m/>
    <m/>
    <m/>
    <m/>
    <m/>
    <m/>
    <m/>
    <s v="502-S"/>
    <s v="502-S"/>
    <m/>
    <m/>
  </r>
  <r>
    <n v="83"/>
    <x v="83"/>
    <x v="40"/>
    <m/>
    <s v="Thực tập tốt nghiệp"/>
    <m/>
    <m/>
    <m/>
    <m/>
    <m/>
    <m/>
    <m/>
    <m/>
    <m/>
    <m/>
    <m/>
    <m/>
    <m/>
    <m/>
    <m/>
  </r>
  <r>
    <n v="84"/>
    <x v="84"/>
    <x v="43"/>
    <s v="MĐ 21"/>
    <s v="Điều khiển lập trình cỡ nhỏ"/>
    <n v="8"/>
    <s v="P.CĐT (ODA) - C"/>
    <s v="P.CĐT (ODA) - C"/>
    <m/>
    <m/>
    <m/>
    <m/>
    <m/>
    <s v="P.CĐT (ODA) - C"/>
    <s v="P.CĐT (ODA) - C"/>
    <m/>
    <m/>
    <m/>
    <m/>
    <m/>
  </r>
  <r>
    <n v="84"/>
    <x v="84"/>
    <x v="58"/>
    <s v="MĐ 22"/>
    <s v="Thiết bị và hệ thống điều khiển tự động"/>
    <n v="8"/>
    <m/>
    <m/>
    <s v="407-S"/>
    <s v="407-S"/>
    <m/>
    <m/>
    <m/>
    <m/>
    <m/>
    <m/>
    <s v="407-S"/>
    <s v="407-S"/>
    <m/>
    <m/>
  </r>
  <r>
    <n v="84"/>
    <x v="84"/>
    <x v="21"/>
    <s v="MH 05"/>
    <s v="Tin học"/>
    <n v="5"/>
    <m/>
    <m/>
    <m/>
    <m/>
    <s v="205-S"/>
    <m/>
    <m/>
    <m/>
    <m/>
    <s v="205-S"/>
    <m/>
    <m/>
    <m/>
    <m/>
  </r>
  <r>
    <n v="85"/>
    <x v="85"/>
    <x v="69"/>
    <s v="MH 10"/>
    <s v="Thi kết thúc môn"/>
    <m/>
    <m/>
    <s v="XP"/>
    <m/>
    <m/>
    <m/>
    <m/>
    <m/>
    <m/>
    <m/>
    <m/>
    <m/>
    <m/>
    <m/>
    <m/>
  </r>
  <r>
    <n v="85"/>
    <x v="85"/>
    <x v="41"/>
    <s v="MH 10"/>
    <s v="Thi kết thúc môn"/>
    <m/>
    <m/>
    <s v="XP"/>
    <m/>
    <m/>
    <m/>
    <m/>
    <m/>
    <m/>
    <m/>
    <m/>
    <m/>
    <m/>
    <m/>
    <m/>
  </r>
  <r>
    <n v="85"/>
    <x v="85"/>
    <x v="59"/>
    <s v="MĐ 19"/>
    <s v="Vi điều khiển"/>
    <n v="8"/>
    <s v="ROBOT - S"/>
    <m/>
    <m/>
    <m/>
    <m/>
    <m/>
    <m/>
    <s v="ROBOT - S"/>
    <s v="ROBOT - S"/>
    <s v="ROBOT - S"/>
    <m/>
    <m/>
    <m/>
    <m/>
  </r>
  <r>
    <n v="85"/>
    <x v="85"/>
    <x v="41"/>
    <s v="MĐ 23"/>
    <s v="Mạng truyền thông công nghiệp"/>
    <n v="8"/>
    <m/>
    <m/>
    <s v="401-S"/>
    <s v="401-S"/>
    <s v="401-S"/>
    <m/>
    <m/>
    <m/>
    <m/>
    <m/>
    <s v="401-S"/>
    <s v="401-S"/>
    <m/>
    <m/>
  </r>
  <r>
    <n v="86"/>
    <x v="86"/>
    <x v="50"/>
    <s v="MH 17"/>
    <s v="Lý thuyết điều khiển tự động"/>
    <n v="5"/>
    <s v="308-S"/>
    <m/>
    <m/>
    <m/>
    <s v="308-S"/>
    <m/>
    <m/>
    <s v="308-S"/>
    <m/>
    <m/>
    <m/>
    <m/>
    <m/>
    <m/>
  </r>
  <r>
    <n v="86"/>
    <x v="86"/>
    <x v="59"/>
    <s v="MĐ 25"/>
    <s v="Robot công nghiệp"/>
    <n v="8"/>
    <m/>
    <m/>
    <m/>
    <s v="ROBOT-S"/>
    <m/>
    <m/>
    <m/>
    <m/>
    <m/>
    <m/>
    <s v="ROBOT-S"/>
    <s v="ROBOT-S"/>
    <m/>
    <m/>
  </r>
  <r>
    <n v="86"/>
    <x v="86"/>
    <x v="35"/>
    <s v="MH 06"/>
    <s v="Tiếng anh"/>
    <n v="5"/>
    <m/>
    <s v="XP"/>
    <s v="XP"/>
    <m/>
    <m/>
    <m/>
    <m/>
    <m/>
    <s v="XP"/>
    <s v="XP"/>
    <m/>
    <m/>
    <m/>
    <m/>
  </r>
  <r>
    <n v="87"/>
    <x v="87"/>
    <x v="40"/>
    <m/>
    <s v="Thực tập tốt nghiệp"/>
    <m/>
    <m/>
    <m/>
    <m/>
    <m/>
    <m/>
    <m/>
    <m/>
    <m/>
    <m/>
    <m/>
    <m/>
    <m/>
    <m/>
    <m/>
  </r>
  <r>
    <n v="88"/>
    <x v="88"/>
    <x v="40"/>
    <s v="MĐ 25"/>
    <s v="Thực tập tốt nghiệp"/>
    <m/>
    <m/>
    <m/>
    <m/>
    <m/>
    <m/>
    <m/>
    <m/>
    <m/>
    <m/>
    <m/>
    <m/>
    <m/>
    <m/>
    <m/>
  </r>
  <r>
    <n v="89"/>
    <x v="89"/>
    <x v="51"/>
    <s v="MĐ 14"/>
    <s v="Thi kết thúc môn"/>
    <n v="4"/>
    <m/>
    <m/>
    <s v="406-S"/>
    <m/>
    <m/>
    <m/>
    <m/>
    <m/>
    <m/>
    <m/>
    <m/>
    <m/>
    <m/>
    <m/>
  </r>
  <r>
    <n v="89"/>
    <x v="89"/>
    <x v="56"/>
    <s v="MĐ 14"/>
    <s v="Thi kết thúc môn"/>
    <n v="4"/>
    <m/>
    <m/>
    <s v="406-S"/>
    <m/>
    <m/>
    <m/>
    <m/>
    <m/>
    <m/>
    <m/>
    <m/>
    <m/>
    <m/>
    <m/>
  </r>
  <r>
    <n v="89"/>
    <x v="89"/>
    <x v="53"/>
    <s v="MĐ 18"/>
    <s v="Điều khiển lập trình PLC"/>
    <n v="6"/>
    <m/>
    <m/>
    <m/>
    <m/>
    <m/>
    <m/>
    <m/>
    <m/>
    <s v="505-S"/>
    <s v="505-S"/>
    <m/>
    <m/>
    <m/>
    <m/>
  </r>
  <r>
    <n v="89"/>
    <x v="89"/>
    <x v="82"/>
    <s v="MĐ 13"/>
    <s v="Sử dụng dụng cụ cầm tay"/>
    <n v="6"/>
    <m/>
    <m/>
    <m/>
    <s v="X/ĐC (ODA) - S"/>
    <s v="X/ĐC (ODA) - S"/>
    <m/>
    <m/>
    <s v="X/ĐC (ODA) - S"/>
    <m/>
    <m/>
    <m/>
    <m/>
    <m/>
    <m/>
  </r>
  <r>
    <n v="89"/>
    <x v="89"/>
    <x v="82"/>
    <s v="MĐ 13"/>
    <s v="Thi kết thúc môn"/>
    <n v="4"/>
    <m/>
    <m/>
    <m/>
    <m/>
    <m/>
    <m/>
    <m/>
    <m/>
    <m/>
    <m/>
    <m/>
    <s v="X/ĐC (ODA) - S"/>
    <m/>
    <m/>
  </r>
  <r>
    <n v="89"/>
    <x v="89"/>
    <x v="21"/>
    <s v="MH 05"/>
    <s v="Tin học"/>
    <n v="5"/>
    <s v="205-S"/>
    <s v="205-S"/>
    <m/>
    <m/>
    <m/>
    <m/>
    <m/>
    <m/>
    <m/>
    <m/>
    <s v="205-S"/>
    <m/>
    <m/>
    <m/>
  </r>
  <r>
    <n v="90"/>
    <x v="90"/>
    <x v="40"/>
    <m/>
    <s v="Thực tập tốt nghiệp"/>
    <m/>
    <m/>
    <m/>
    <m/>
    <m/>
    <m/>
    <m/>
    <m/>
    <m/>
    <m/>
    <m/>
    <m/>
    <m/>
    <m/>
    <m/>
  </r>
  <r>
    <n v="90"/>
    <x v="90"/>
    <x v="51"/>
    <s v="MĐ 14"/>
    <s v="Điện tử công suất"/>
    <n v="6"/>
    <m/>
    <m/>
    <m/>
    <s v="406-S"/>
    <s v="406-S"/>
    <m/>
    <m/>
    <m/>
    <s v="406-S"/>
    <s v="406-S"/>
    <s v="406-S"/>
    <s v="406-S"/>
    <m/>
    <m/>
  </r>
  <r>
    <n v="90"/>
    <x v="90"/>
    <x v="19"/>
    <s v="MH 01"/>
    <s v="Giáo dục chính trị"/>
    <n v="5"/>
    <m/>
    <m/>
    <m/>
    <m/>
    <m/>
    <m/>
    <m/>
    <s v="XP"/>
    <m/>
    <m/>
    <m/>
    <m/>
    <m/>
    <m/>
  </r>
  <r>
    <n v="90"/>
    <x v="90"/>
    <x v="45"/>
    <s v="MĐ 15"/>
    <s v="Trang bị điện"/>
    <n v="6"/>
    <m/>
    <m/>
    <m/>
    <m/>
    <m/>
    <m/>
    <m/>
    <m/>
    <m/>
    <m/>
    <m/>
    <m/>
    <m/>
    <m/>
  </r>
  <r>
    <n v="91"/>
    <x v="91"/>
    <x v="65"/>
    <s v="MĐ 15"/>
    <s v="Trang bị điện"/>
    <n v="2"/>
    <m/>
    <m/>
    <m/>
    <m/>
    <m/>
    <m/>
    <m/>
    <m/>
    <m/>
    <m/>
    <m/>
    <m/>
    <m/>
    <m/>
  </r>
  <r>
    <n v="91"/>
    <x v="91"/>
    <x v="65"/>
    <s v="MĐ 15"/>
    <s v="Thi kết thúc môn"/>
    <n v="4"/>
    <m/>
    <m/>
    <m/>
    <m/>
    <m/>
    <m/>
    <m/>
    <m/>
    <m/>
    <m/>
    <m/>
    <m/>
    <m/>
    <m/>
  </r>
  <r>
    <n v="91"/>
    <x v="91"/>
    <x v="0"/>
    <s v="MĐ 15"/>
    <s v="Thi kết thúc môn"/>
    <n v="4"/>
    <m/>
    <m/>
    <m/>
    <m/>
    <m/>
    <m/>
    <m/>
    <m/>
    <m/>
    <m/>
    <m/>
    <m/>
    <m/>
    <m/>
  </r>
  <r>
    <n v="91"/>
    <x v="91"/>
    <x v="40"/>
    <m/>
    <s v="Thực tập tốt nghiệp"/>
    <m/>
    <m/>
    <m/>
    <m/>
    <m/>
    <m/>
    <m/>
    <m/>
    <m/>
    <m/>
    <m/>
    <m/>
    <m/>
    <m/>
    <m/>
  </r>
  <r>
    <n v="91"/>
    <x v="91"/>
    <x v="0"/>
    <s v="MH 05"/>
    <s v="Tin học"/>
    <m/>
    <m/>
    <m/>
    <m/>
    <m/>
    <m/>
    <m/>
    <m/>
    <m/>
    <m/>
    <m/>
    <m/>
    <m/>
    <m/>
    <m/>
  </r>
  <r>
    <n v="92"/>
    <x v="92"/>
    <x v="56"/>
    <s v="MĐ 17"/>
    <s v=" Điều khiển khí nén- thủy lực"/>
    <n v="6"/>
    <m/>
    <m/>
    <m/>
    <s v="P.CĐT (ODA) - S"/>
    <s v="P.CĐT (ODA) - S"/>
    <m/>
    <m/>
    <m/>
    <m/>
    <m/>
    <s v="P.CĐT (ODA) - S"/>
    <s v="P.CĐT (ODA) - S"/>
    <m/>
    <m/>
  </r>
  <r>
    <n v="92"/>
    <x v="92"/>
    <x v="83"/>
    <s v="MH 06"/>
    <s v="Tiếng anh"/>
    <n v="5"/>
    <s v="305-S"/>
    <s v="305-S"/>
    <s v="305-S"/>
    <m/>
    <m/>
    <m/>
    <m/>
    <s v="305-S"/>
    <s v="305-S"/>
    <s v="305-S"/>
    <m/>
    <m/>
    <m/>
    <m/>
  </r>
  <r>
    <n v="93"/>
    <x v="93"/>
    <x v="40"/>
    <m/>
    <s v="Thực tập tốt nghiệp 1"/>
    <m/>
    <m/>
    <m/>
    <m/>
    <m/>
    <m/>
    <m/>
    <m/>
    <m/>
    <m/>
    <m/>
    <m/>
    <m/>
    <m/>
    <m/>
  </r>
  <r>
    <n v="93"/>
    <x v="93"/>
    <x v="40"/>
    <m/>
    <s v="Nghỉ hè bù"/>
    <m/>
    <m/>
    <s v="Hè"/>
    <s v="Hè"/>
    <s v="Hè"/>
    <s v="Hè"/>
    <m/>
    <m/>
    <m/>
    <m/>
    <m/>
    <m/>
    <m/>
    <m/>
    <m/>
  </r>
  <r>
    <n v="93"/>
    <x v="93"/>
    <x v="39"/>
    <s v="MĐ 14"/>
    <s v="Điện tử công suất"/>
    <n v="6"/>
    <m/>
    <m/>
    <m/>
    <m/>
    <m/>
    <m/>
    <m/>
    <m/>
    <m/>
    <m/>
    <s v="406-C"/>
    <s v="406-C"/>
    <m/>
    <m/>
  </r>
  <r>
    <n v="93"/>
    <x v="93"/>
    <x v="61"/>
    <s v="MĐ 15"/>
    <s v="Trang bị điện"/>
    <n v="6"/>
    <m/>
    <m/>
    <m/>
    <m/>
    <m/>
    <m/>
    <m/>
    <s v="401-C"/>
    <s v="401-C"/>
    <s v="401-C"/>
    <m/>
    <m/>
    <m/>
    <m/>
  </r>
  <r>
    <n v="94"/>
    <x v="94"/>
    <x v="60"/>
    <s v="MH 06"/>
    <s v="Tiếng anh"/>
    <n v="5"/>
    <s v="308-S"/>
    <s v="308-S"/>
    <m/>
    <m/>
    <m/>
    <m/>
    <m/>
    <s v="306-S"/>
    <m/>
    <s v="306-S"/>
    <m/>
    <m/>
    <m/>
    <m/>
  </r>
  <r>
    <n v="94"/>
    <x v="94"/>
    <x v="66"/>
    <s v="MĐ 16"/>
    <s v="Kỹ thuật cảm biến"/>
    <n v="6"/>
    <m/>
    <m/>
    <m/>
    <s v="405-S"/>
    <s v="405-S"/>
    <m/>
    <m/>
    <m/>
    <m/>
    <m/>
    <s v="506-S"/>
    <s v="506-S"/>
    <m/>
    <m/>
  </r>
  <r>
    <n v="94"/>
    <x v="94"/>
    <x v="37"/>
    <s v="MĐ 27"/>
    <s v="Tiếng Trung Quốc"/>
    <n v="6"/>
    <m/>
    <m/>
    <s v="P.TV-T4-S"/>
    <m/>
    <m/>
    <m/>
    <m/>
    <m/>
    <s v="P.TV-T4-C"/>
    <m/>
    <m/>
    <m/>
    <m/>
    <m/>
  </r>
  <r>
    <n v="95"/>
    <x v="95"/>
    <x v="69"/>
    <s v="MĐ 17"/>
    <s v="Điều khiển khí nén- thủy lực"/>
    <n v="6"/>
    <m/>
    <m/>
    <s v="P.CĐT (ODA) - C"/>
    <s v="P.CĐT (ODA) - C"/>
    <s v="P.CĐT (ODA) - C"/>
    <m/>
    <m/>
    <m/>
    <m/>
    <s v="P.CĐT (ODA) - C"/>
    <s v="P.CĐT (ODA) - C"/>
    <s v="P.CĐT (ODA) - C"/>
    <m/>
    <m/>
  </r>
  <r>
    <n v="95"/>
    <x v="95"/>
    <x v="0"/>
    <s v="MH 01"/>
    <s v="Giáo dục chính trị"/>
    <n v="5"/>
    <m/>
    <m/>
    <m/>
    <m/>
    <m/>
    <m/>
    <m/>
    <m/>
    <m/>
    <m/>
    <m/>
    <m/>
    <m/>
    <m/>
  </r>
  <r>
    <n v="95"/>
    <x v="95"/>
    <x v="37"/>
    <s v="MĐ 27"/>
    <s v="Tiếng Trung Quốc"/>
    <n v="6"/>
    <m/>
    <s v="P.TV-T4-S"/>
    <m/>
    <m/>
    <m/>
    <m/>
    <m/>
    <m/>
    <s v="P.TV-T4-S"/>
    <m/>
    <m/>
    <m/>
    <m/>
    <m/>
  </r>
  <r>
    <n v="96"/>
    <x v="96"/>
    <x v="49"/>
    <s v="MĐ 16"/>
    <s v="Kỹ thuật cảm biến"/>
    <n v="6"/>
    <m/>
    <m/>
    <m/>
    <m/>
    <s v="405-C"/>
    <m/>
    <m/>
    <m/>
    <m/>
    <m/>
    <m/>
    <s v="405-C"/>
    <m/>
    <m/>
  </r>
  <r>
    <n v="96"/>
    <x v="96"/>
    <x v="83"/>
    <s v="MH 06"/>
    <s v="Tiếng anh"/>
    <n v="5"/>
    <m/>
    <m/>
    <m/>
    <s v="308-S"/>
    <m/>
    <m/>
    <m/>
    <m/>
    <m/>
    <m/>
    <s v="104-S"/>
    <m/>
    <m/>
    <m/>
  </r>
  <r>
    <n v="96"/>
    <x v="96"/>
    <x v="48"/>
    <s v="MĐ 15"/>
    <s v="Trang bị điện"/>
    <n v="2"/>
    <s v="404-C"/>
    <m/>
    <m/>
    <m/>
    <m/>
    <m/>
    <m/>
    <m/>
    <m/>
    <m/>
    <m/>
    <m/>
    <m/>
    <m/>
  </r>
  <r>
    <n v="96"/>
    <x v="96"/>
    <x v="48"/>
    <s v="MĐ 15"/>
    <s v="Thi kết thúc môn"/>
    <n v="4"/>
    <m/>
    <m/>
    <s v="404-S"/>
    <m/>
    <m/>
    <m/>
    <m/>
    <m/>
    <m/>
    <m/>
    <m/>
    <m/>
    <m/>
    <m/>
  </r>
  <r>
    <n v="96"/>
    <x v="96"/>
    <x v="65"/>
    <s v="MĐ 15"/>
    <s v="Thi kết thúc môn"/>
    <n v="4"/>
    <m/>
    <m/>
    <s v="404-S"/>
    <m/>
    <m/>
    <m/>
    <m/>
    <m/>
    <m/>
    <m/>
    <m/>
    <m/>
    <m/>
    <m/>
  </r>
  <r>
    <n v="96"/>
    <x v="96"/>
    <x v="69"/>
    <s v="MĐ 17"/>
    <s v=" Điều khiển khí nén- thủy lực"/>
    <n v="6"/>
    <m/>
    <m/>
    <m/>
    <m/>
    <m/>
    <m/>
    <m/>
    <s v="503-S"/>
    <s v="503-S"/>
    <m/>
    <m/>
    <m/>
    <m/>
    <m/>
  </r>
  <r>
    <n v="96"/>
    <x v="96"/>
    <x v="37"/>
    <s v="MĐ 27"/>
    <s v="Tiếng Trung Quốc"/>
    <n v="6"/>
    <m/>
    <s v="P.TV-T4-C"/>
    <m/>
    <m/>
    <m/>
    <m/>
    <m/>
    <m/>
    <m/>
    <s v="P.TV-T4-S"/>
    <m/>
    <m/>
    <m/>
    <m/>
  </r>
  <r>
    <n v="97"/>
    <x v="97"/>
    <x v="28"/>
    <s v="MĐ 12"/>
    <s v="Đồ họa ứng dụng"/>
    <n v="8"/>
    <s v="203-S"/>
    <s v="203-S"/>
    <m/>
    <m/>
    <s v="203-S"/>
    <m/>
    <m/>
    <s v="203-S"/>
    <s v="203-S"/>
    <m/>
    <m/>
    <s v="203-S"/>
    <m/>
    <m/>
  </r>
  <r>
    <n v="97"/>
    <x v="97"/>
    <x v="26"/>
    <s v="MĐ 17"/>
    <s v="Thiết kế và quản trị Web"/>
    <n v="8"/>
    <m/>
    <m/>
    <s v="204-S"/>
    <m/>
    <m/>
    <m/>
    <m/>
    <m/>
    <m/>
    <s v="204-S"/>
    <m/>
    <m/>
    <m/>
    <m/>
  </r>
  <r>
    <n v="98"/>
    <x v="98"/>
    <x v="84"/>
    <s v="MH 17"/>
    <s v=" Ứng dụng TATM"/>
    <n v="5"/>
    <m/>
    <m/>
    <m/>
    <s v="206-S"/>
    <s v="206-S"/>
    <m/>
    <m/>
    <m/>
    <m/>
    <m/>
    <m/>
    <m/>
    <m/>
    <m/>
  </r>
  <r>
    <n v="98"/>
    <x v="98"/>
    <x v="84"/>
    <s v="MH 17"/>
    <s v="Thi kết thúc môn"/>
    <n v="2"/>
    <m/>
    <m/>
    <m/>
    <m/>
    <m/>
    <m/>
    <m/>
    <m/>
    <s v="207-C"/>
    <m/>
    <m/>
    <m/>
    <m/>
    <m/>
  </r>
  <r>
    <n v="98"/>
    <x v="98"/>
    <x v="10"/>
    <s v="MH 01"/>
    <s v="Giáo dục chính trị"/>
    <n v="5"/>
    <m/>
    <m/>
    <s v="105-S"/>
    <m/>
    <m/>
    <m/>
    <m/>
    <m/>
    <m/>
    <s v="105-S"/>
    <m/>
    <m/>
    <m/>
    <m/>
  </r>
  <r>
    <n v="98"/>
    <x v="98"/>
    <x v="76"/>
    <s v="MĐ 20"/>
    <s v="Marketing số"/>
    <n v="6"/>
    <m/>
    <s v="XP"/>
    <m/>
    <m/>
    <m/>
    <m/>
    <m/>
    <m/>
    <m/>
    <m/>
    <s v="XP"/>
    <s v="XP"/>
    <m/>
    <m/>
  </r>
  <r>
    <n v="99"/>
    <x v="99"/>
    <x v="38"/>
    <s v="MH 03"/>
    <s v="Giáo dục thể chất"/>
    <n v="4"/>
    <m/>
    <s v="TTVH-S"/>
    <s v="TTVH-C"/>
    <m/>
    <m/>
    <m/>
    <m/>
    <m/>
    <m/>
    <m/>
    <m/>
    <m/>
    <m/>
    <m/>
  </r>
  <r>
    <n v="99"/>
    <x v="99"/>
    <x v="38"/>
    <s v="MH 03"/>
    <s v="Thi kết thúc môn"/>
    <n v="2"/>
    <m/>
    <m/>
    <m/>
    <m/>
    <m/>
    <m/>
    <m/>
    <m/>
    <m/>
    <s v="TTVH-C"/>
    <m/>
    <m/>
    <m/>
    <m/>
  </r>
  <r>
    <n v="99"/>
    <x v="99"/>
    <x v="83"/>
    <s v="MH 06"/>
    <s v="Tiếng anh"/>
    <n v="5"/>
    <m/>
    <m/>
    <m/>
    <m/>
    <s v="106-S"/>
    <m/>
    <m/>
    <m/>
    <m/>
    <m/>
    <m/>
    <s v="103-S"/>
    <m/>
    <m/>
  </r>
  <r>
    <n v="99"/>
    <x v="99"/>
    <x v="27"/>
    <s v="MĐ 13"/>
    <s v="Thiết kế đồ họa"/>
    <n v="6"/>
    <m/>
    <m/>
    <m/>
    <m/>
    <m/>
    <m/>
    <m/>
    <m/>
    <m/>
    <m/>
    <m/>
    <m/>
    <m/>
    <m/>
  </r>
  <r>
    <n v="100"/>
    <x v="100"/>
    <x v="60"/>
    <s v="MH 06"/>
    <s v="Tiếng anh"/>
    <n v="5"/>
    <m/>
    <m/>
    <s v="306-S"/>
    <m/>
    <m/>
    <m/>
    <m/>
    <m/>
    <m/>
    <m/>
    <s v="305-S"/>
    <m/>
    <m/>
    <m/>
  </r>
  <r>
    <n v="100"/>
    <x v="100"/>
    <x v="76"/>
    <s v="MĐ 20"/>
    <s v=" Marketing số"/>
    <n v="6"/>
    <m/>
    <m/>
    <m/>
    <s v="XP"/>
    <m/>
    <m/>
    <m/>
    <m/>
    <m/>
    <s v="XP"/>
    <m/>
    <m/>
    <m/>
    <m/>
  </r>
  <r>
    <n v="100"/>
    <x v="100"/>
    <x v="84"/>
    <s v="MĐ 19"/>
    <s v="Nghiệp vụ Logistics"/>
    <n v="6"/>
    <s v="208-S"/>
    <s v="208-S"/>
    <m/>
    <m/>
    <m/>
    <m/>
    <m/>
    <s v="208-S"/>
    <s v="208-S"/>
    <m/>
    <m/>
    <s v="208-S"/>
    <m/>
    <m/>
  </r>
  <r>
    <m/>
    <x v="0"/>
    <x v="0"/>
    <m/>
    <m/>
    <m/>
    <m/>
    <m/>
    <m/>
    <m/>
    <m/>
    <m/>
    <m/>
    <m/>
    <m/>
    <m/>
    <m/>
    <m/>
    <m/>
    <m/>
  </r>
  <r>
    <s v="Ghi chú: "/>
    <x v="0"/>
    <x v="0"/>
    <m/>
    <m/>
    <m/>
    <m/>
    <m/>
    <m/>
    <m/>
    <m/>
    <m/>
    <m/>
    <m/>
    <m/>
    <m/>
    <m/>
    <m/>
    <m/>
    <m/>
  </r>
  <r>
    <m/>
    <x v="101"/>
    <x v="0"/>
    <m/>
    <m/>
    <m/>
    <m/>
    <m/>
    <m/>
    <m/>
    <m/>
    <m/>
    <m/>
    <m/>
    <m/>
    <m/>
    <m/>
    <m/>
    <m/>
    <m/>
  </r>
  <r>
    <m/>
    <x v="102"/>
    <x v="0"/>
    <m/>
    <m/>
    <m/>
    <m/>
    <m/>
    <m/>
    <m/>
    <m/>
    <m/>
    <m/>
    <m/>
    <m/>
    <m/>
    <m/>
    <m/>
    <m/>
    <m/>
  </r>
  <r>
    <m/>
    <x v="103"/>
    <x v="0"/>
    <m/>
    <m/>
    <m/>
    <m/>
    <m/>
    <m/>
    <m/>
    <m/>
    <m/>
    <m/>
    <m/>
    <m/>
    <m/>
    <m/>
    <m/>
    <m/>
    <m/>
  </r>
  <r>
    <s v="Nơi nhận:"/>
    <x v="0"/>
    <x v="0"/>
    <s v="Ca chiều (S): Từ 12h30'"/>
    <m/>
    <m/>
    <m/>
    <m/>
    <m/>
    <m/>
    <m/>
    <m/>
    <m/>
    <s v="KT. HIỆU TRƯỞNG"/>
    <m/>
    <m/>
    <m/>
    <m/>
    <m/>
    <m/>
  </r>
  <r>
    <m/>
    <x v="104"/>
    <x v="0"/>
    <m/>
    <m/>
    <m/>
    <m/>
    <m/>
    <m/>
    <m/>
    <m/>
    <m/>
    <m/>
    <s v="PHÓ HIỆU TRƯỞNG"/>
    <m/>
    <m/>
    <m/>
    <m/>
    <m/>
    <m/>
  </r>
  <r>
    <m/>
    <x v="105"/>
    <x v="0"/>
    <m/>
    <m/>
    <m/>
    <m/>
    <m/>
    <m/>
    <m/>
    <m/>
    <m/>
    <m/>
    <m/>
    <m/>
    <m/>
    <m/>
    <m/>
    <m/>
    <m/>
  </r>
  <r>
    <m/>
    <x v="106"/>
    <x v="0"/>
    <m/>
    <m/>
    <m/>
    <m/>
    <m/>
    <m/>
    <m/>
    <m/>
    <m/>
    <m/>
    <m/>
    <m/>
    <m/>
    <m/>
    <m/>
    <m/>
    <m/>
  </r>
  <r>
    <m/>
    <x v="107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s v=" "/>
    <m/>
    <m/>
    <m/>
  </r>
  <r>
    <m/>
    <x v="0"/>
    <x v="0"/>
    <m/>
    <m/>
    <m/>
    <m/>
    <m/>
    <m/>
    <m/>
    <m/>
    <m/>
    <m/>
    <s v="Trần Văn Thực"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s v=" "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s v=" "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0" applyNumberFormats="0" applyBorderFormats="0" applyFontFormats="0" applyPatternFormats="0" applyAlignmentFormats="0" applyWidthHeightFormats="1" dataCaption="Values" updatedVersion="8" minRefreshableVersion="3" useAutoFormatting="1" createdVersion="6" indent="0" outline="1" outlineData="1" multipleFieldFilters="0">
  <location ref="A3:K89" firstHeaderRow="0" firstDataRow="1" firstDataCol="1"/>
  <pivotFields count="20">
    <pivotField showAll="0"/>
    <pivotField showAll="0">
      <items count="411">
        <item m="1" x="202"/>
        <item m="1" x="391"/>
        <item m="1" x="215"/>
        <item m="1" x="216"/>
        <item m="1" x="234"/>
        <item m="1" x="235"/>
        <item m="1" x="236"/>
        <item m="1" x="357"/>
        <item m="1" x="193"/>
        <item m="1" x="371"/>
        <item m="1" x="378"/>
        <item m="1" x="173"/>
        <item m="1" x="323"/>
        <item m="1" x="343"/>
        <item m="1" x="325"/>
        <item m="1" x="346"/>
        <item m="1" x="326"/>
        <item m="1" x="347"/>
        <item m="1" x="327"/>
        <item m="1" x="349"/>
        <item m="1" x="373"/>
        <item m="1" x="365"/>
        <item m="1" x="368"/>
        <item m="1" x="405"/>
        <item m="1" x="408"/>
        <item m="1" x="265"/>
        <item m="1" x="281"/>
        <item m="1" x="318"/>
        <item m="1" x="258"/>
        <item m="1" x="278"/>
        <item m="1" x="310"/>
        <item m="1" x="362"/>
        <item m="1" x="340"/>
        <item m="1" x="351"/>
        <item m="1" x="306"/>
        <item m="1" x="307"/>
        <item m="1" x="275"/>
        <item m="1" x="276"/>
        <item m="1" x="333"/>
        <item m="1" x="185"/>
        <item m="1" x="196"/>
        <item m="1" x="211"/>
        <item m="1" x="219"/>
        <item m="1" x="291"/>
        <item m="1" x="198"/>
        <item m="1" x="212"/>
        <item m="1" x="222"/>
        <item m="1" x="228"/>
        <item m="1" x="375"/>
        <item m="1" x="246"/>
        <item m="1" x="241"/>
        <item m="1" x="374"/>
        <item m="1" x="239"/>
        <item m="1" x="240"/>
        <item m="1" x="205"/>
        <item m="1" x="309"/>
        <item m="1" x="304"/>
        <item m="1" x="201"/>
        <item m="1" x="366"/>
        <item m="1" x="392"/>
        <item m="1" x="394"/>
        <item m="1" x="395"/>
        <item m="1" x="350"/>
        <item m="1" x="354"/>
        <item m="1" x="344"/>
        <item m="1" x="348"/>
        <item m="1" x="369"/>
        <item m="1" x="372"/>
        <item m="1" x="377"/>
        <item m="1" x="178"/>
        <item m="1" x="227"/>
        <item m="1" x="251"/>
        <item x="0"/>
        <item m="1" x="295"/>
        <item m="1" x="381"/>
        <item m="1" x="380"/>
        <item m="1" x="280"/>
        <item m="1" x="197"/>
        <item m="1" x="253"/>
        <item m="1" x="267"/>
        <item m="1" x="268"/>
        <item m="1" x="164"/>
        <item m="1" x="157"/>
        <item m="1" x="160"/>
        <item m="1" x="200"/>
        <item m="1" x="207"/>
        <item m="1" x="359"/>
        <item m="1" x="360"/>
        <item m="1" x="292"/>
        <item m="1" x="293"/>
        <item m="1" x="290"/>
        <item m="1" x="285"/>
        <item m="1" x="247"/>
        <item m="1" x="376"/>
        <item m="1" x="242"/>
        <item m="1" x="243"/>
        <item m="1" x="396"/>
        <item m="1" x="255"/>
        <item m="1" x="256"/>
        <item m="1" x="400"/>
        <item m="1" x="363"/>
        <item m="1" x="289"/>
        <item m="1" x="390"/>
        <item m="1" x="191"/>
        <item m="1" x="277"/>
        <item m="1" x="370"/>
        <item m="1" x="393"/>
        <item m="1" x="237"/>
        <item m="1" x="338"/>
        <item m="1" x="339"/>
        <item m="1" x="122"/>
        <item m="1" x="123"/>
        <item m="1" x="124"/>
        <item m="1" x="125"/>
        <item m="1" x="126"/>
        <item m="1" x="127"/>
        <item m="1" x="233"/>
        <item m="1" x="130"/>
        <item m="1" x="131"/>
        <item m="1" x="132"/>
        <item m="1" x="133"/>
        <item m="1" x="206"/>
        <item m="1" x="283"/>
        <item m="1" x="136"/>
        <item m="1" x="137"/>
        <item m="1" x="138"/>
        <item m="1" x="139"/>
        <item m="1" x="192"/>
        <item m="1" x="141"/>
        <item m="1" x="142"/>
        <item m="1" x="143"/>
        <item m="1" x="144"/>
        <item m="1" x="145"/>
        <item m="1" x="147"/>
        <item m="1" x="274"/>
        <item m="1" x="252"/>
        <item m="1" x="254"/>
        <item m="1" x="379"/>
        <item m="1" x="270"/>
        <item m="1" x="203"/>
        <item m="1" x="199"/>
        <item m="1" x="407"/>
        <item m="1" x="257"/>
        <item m="1" x="312"/>
        <item m="1" x="335"/>
        <item m="1" x="314"/>
        <item m="1" x="121"/>
        <item m="1" x="176"/>
        <item m="1" x="135"/>
        <item m="1" x="262"/>
        <item m="1" x="213"/>
        <item x="103"/>
        <item x="104"/>
        <item x="105"/>
        <item x="106"/>
        <item x="107"/>
        <item m="1" x="269"/>
        <item m="1" x="218"/>
        <item m="1" x="190"/>
        <item m="1" x="311"/>
        <item m="1" x="384"/>
        <item m="1" x="385"/>
        <item m="1" x="386"/>
        <item m="1" x="387"/>
        <item m="1" x="259"/>
        <item m="1" x="260"/>
        <item m="1" x="118"/>
        <item m="1" x="214"/>
        <item m="1" x="383"/>
        <item m="1" x="163"/>
        <item m="1" x="128"/>
        <item m="1" x="129"/>
        <item m="1" x="361"/>
        <item m="1" x="232"/>
        <item m="1" x="154"/>
        <item m="1" x="210"/>
        <item m="1" x="217"/>
        <item m="1" x="220"/>
        <item m="1" x="341"/>
        <item m="1" x="388"/>
        <item m="1" x="389"/>
        <item m="1" x="308"/>
        <item m="1" x="158"/>
        <item m="1" x="404"/>
        <item m="1" x="184"/>
        <item m="1" x="194"/>
        <item m="1" x="161"/>
        <item m="1" x="402"/>
        <item m="1" x="399"/>
        <item m="1" x="355"/>
        <item m="1" x="345"/>
        <item m="1" x="301"/>
        <item m="1" x="317"/>
        <item m="1" x="352"/>
        <item m="1" x="353"/>
        <item m="1" x="328"/>
        <item m="1" x="284"/>
        <item m="1" x="208"/>
        <item m="1" x="282"/>
        <item m="1" x="279"/>
        <item m="1" x="248"/>
        <item m="1" x="249"/>
        <item m="1" x="226"/>
        <item m="1" x="223"/>
        <item m="1" x="221"/>
        <item m="1" x="209"/>
        <item m="1" x="263"/>
        <item m="1" x="332"/>
        <item m="1" x="397"/>
        <item m="1" x="398"/>
        <item m="1" x="409"/>
        <item m="1" x="403"/>
        <item m="1" x="186"/>
        <item m="1" x="187"/>
        <item m="1" x="316"/>
        <item m="1" x="296"/>
        <item m="1" x="297"/>
        <item x="11"/>
        <item x="13"/>
        <item x="14"/>
        <item x="15"/>
        <item x="20"/>
        <item x="21"/>
        <item m="1" x="329"/>
        <item m="1" x="330"/>
        <item x="29"/>
        <item x="30"/>
        <item x="34"/>
        <item x="35"/>
        <item x="36"/>
        <item x="37"/>
        <item x="38"/>
        <item m="1" x="261"/>
        <item m="1" x="364"/>
        <item x="53"/>
        <item x="54"/>
        <item x="55"/>
        <item x="56"/>
        <item x="57"/>
        <item m="1" x="170"/>
        <item m="1" x="171"/>
        <item m="1" x="319"/>
        <item m="1" x="356"/>
        <item x="81"/>
        <item x="82"/>
        <item x="83"/>
        <item x="84"/>
        <item x="85"/>
        <item x="86"/>
        <item x="97"/>
        <item m="1" x="303"/>
        <item x="5"/>
        <item m="1" x="313"/>
        <item m="1" x="322"/>
        <item m="1" x="264"/>
        <item m="1" x="315"/>
        <item m="1" x="272"/>
        <item m="1" x="169"/>
        <item m="1" x="294"/>
        <item m="1" x="225"/>
        <item m="1" x="238"/>
        <item m="1" x="182"/>
        <item m="1" x="324"/>
        <item m="1" x="266"/>
        <item m="1" x="406"/>
        <item m="1" x="174"/>
        <item m="1" x="175"/>
        <item m="1" x="177"/>
        <item m="1" x="224"/>
        <item m="1" x="331"/>
        <item m="1" x="172"/>
        <item m="1" x="204"/>
        <item m="1" x="250"/>
        <item m="1" x="229"/>
        <item x="6"/>
        <item x="87"/>
        <item x="71"/>
        <item m="1" x="382"/>
        <item m="1" x="162"/>
        <item m="1" x="155"/>
        <item m="1" x="156"/>
        <item x="76"/>
        <item x="77"/>
        <item m="1" x="342"/>
        <item m="1" x="287"/>
        <item m="1" x="288"/>
        <item m="1" x="244"/>
        <item m="1" x="245"/>
        <item m="1" x="273"/>
        <item m="1" x="230"/>
        <item m="1" x="231"/>
        <item m="1" x="116"/>
        <item m="1" x="302"/>
        <item m="1" x="305"/>
        <item m="1" x="286"/>
        <item m="1" x="401"/>
        <item x="1"/>
        <item x="2"/>
        <item m="1" x="195"/>
        <item m="1" x="179"/>
        <item m="1" x="180"/>
        <item x="25"/>
        <item x="26"/>
        <item m="1" x="110"/>
        <item m="1" x="111"/>
        <item x="47"/>
        <item x="48"/>
        <item m="1" x="112"/>
        <item m="1" x="113"/>
        <item x="63"/>
        <item x="64"/>
        <item m="1" x="271"/>
        <item m="1" x="159"/>
        <item x="72"/>
        <item x="65"/>
        <item x="73"/>
        <item m="1" x="188"/>
        <item m="1" x="189"/>
        <item m="1" x="298"/>
        <item m="1" x="336"/>
        <item m="1" x="337"/>
        <item m="1" x="165"/>
        <item m="1" x="166"/>
        <item m="1" x="167"/>
        <item m="1" x="168"/>
        <item m="1" x="334"/>
        <item m="1" x="299"/>
        <item m="1" x="300"/>
        <item m="1" x="320"/>
        <item m="1" x="321"/>
        <item m="1" x="181"/>
        <item x="3"/>
        <item x="4"/>
        <item x="7"/>
        <item x="8"/>
        <item x="9"/>
        <item x="10"/>
        <item x="12"/>
        <item x="16"/>
        <item x="17"/>
        <item x="18"/>
        <item x="22"/>
        <item x="23"/>
        <item x="27"/>
        <item x="28"/>
        <item x="31"/>
        <item x="32"/>
        <item x="39"/>
        <item x="40"/>
        <item x="41"/>
        <item x="42"/>
        <item x="43"/>
        <item x="44"/>
        <item m="1" x="149"/>
        <item x="46"/>
        <item x="49"/>
        <item x="50"/>
        <item x="51"/>
        <item x="52"/>
        <item x="58"/>
        <item x="59"/>
        <item x="60"/>
        <item x="61"/>
        <item m="1" x="150"/>
        <item x="66"/>
        <item x="67"/>
        <item x="68"/>
        <item x="74"/>
        <item x="75"/>
        <item m="1" x="358"/>
        <item x="80"/>
        <item x="88"/>
        <item x="89"/>
        <item x="90"/>
        <item x="91"/>
        <item x="92"/>
        <item x="93"/>
        <item m="1" x="151"/>
        <item m="1" x="152"/>
        <item m="1" x="153"/>
        <item m="1" x="183"/>
        <item m="1" x="108"/>
        <item m="1" x="109"/>
        <item x="19"/>
        <item m="1" x="114"/>
        <item m="1" x="115"/>
        <item x="98"/>
        <item x="99"/>
        <item x="100"/>
        <item x="33"/>
        <item x="24"/>
        <item m="1" x="367"/>
        <item x="69"/>
        <item x="70"/>
        <item x="102"/>
        <item m="1" x="148"/>
        <item m="1" x="119"/>
        <item x="78"/>
        <item x="79"/>
        <item m="1" x="146"/>
        <item x="45"/>
        <item m="1" x="134"/>
        <item m="1" x="140"/>
        <item x="94"/>
        <item x="95"/>
        <item x="96"/>
        <item m="1" x="117"/>
        <item x="62"/>
        <item m="1" x="120"/>
        <item x="101"/>
        <item t="default"/>
      </items>
    </pivotField>
    <pivotField axis="axisRow" showAll="0">
      <items count="145">
        <item x="71"/>
        <item x="77"/>
        <item m="1" x="138"/>
        <item x="8"/>
        <item m="1" x="108"/>
        <item x="51"/>
        <item x="1"/>
        <item x="43"/>
        <item x="26"/>
        <item x="48"/>
        <item x="83"/>
        <item m="1" x="104"/>
        <item m="1" x="90"/>
        <item x="50"/>
        <item x="44"/>
        <item x="10"/>
        <item m="1" x="139"/>
        <item x="69"/>
        <item x="66"/>
        <item x="46"/>
        <item x="75"/>
        <item x="79"/>
        <item x="76"/>
        <item x="17"/>
        <item m="1" x="88"/>
        <item m="1" x="127"/>
        <item x="40"/>
        <item x="12"/>
        <item x="45"/>
        <item x="84"/>
        <item x="36"/>
        <item x="64"/>
        <item x="13"/>
        <item x="68"/>
        <item x="6"/>
        <item x="9"/>
        <item x="65"/>
        <item x="49"/>
        <item x="23"/>
        <item x="16"/>
        <item x="70"/>
        <item x="25"/>
        <item x="41"/>
        <item x="2"/>
        <item x="27"/>
        <item x="56"/>
        <item x="39"/>
        <item x="57"/>
        <item m="1" x="101"/>
        <item x="11"/>
        <item x="18"/>
        <item x="59"/>
        <item m="1" x="110"/>
        <item m="1" x="106"/>
        <item x="22"/>
        <item x="7"/>
        <item m="1" x="85"/>
        <item x="42"/>
        <item x="0"/>
        <item m="1" x="128"/>
        <item m="1" x="119"/>
        <item x="3"/>
        <item x="31"/>
        <item m="1" x="109"/>
        <item m="1" x="115"/>
        <item x="38"/>
        <item x="53"/>
        <item x="54"/>
        <item m="1" x="107"/>
        <item m="1" x="86"/>
        <item x="73"/>
        <item m="1" x="123"/>
        <item x="28"/>
        <item m="1" x="111"/>
        <item x="30"/>
        <item m="1" x="95"/>
        <item x="55"/>
        <item m="1" x="96"/>
        <item x="52"/>
        <item x="15"/>
        <item x="62"/>
        <item m="1" x="87"/>
        <item x="67"/>
        <item x="24"/>
        <item m="1" x="100"/>
        <item x="82"/>
        <item m="1" x="105"/>
        <item m="1" x="120"/>
        <item m="1" x="117"/>
        <item x="5"/>
        <item x="32"/>
        <item m="1" x="126"/>
        <item x="20"/>
        <item m="1" x="121"/>
        <item m="1" x="98"/>
        <item m="1" x="125"/>
        <item m="1" x="129"/>
        <item m="1" x="133"/>
        <item m="1" x="130"/>
        <item m="1" x="102"/>
        <item m="1" x="116"/>
        <item m="1" x="141"/>
        <item m="1" x="131"/>
        <item x="58"/>
        <item m="1" x="135"/>
        <item m="1" x="94"/>
        <item m="1" x="143"/>
        <item x="60"/>
        <item m="1" x="140"/>
        <item m="1" x="122"/>
        <item m="1" x="118"/>
        <item x="19"/>
        <item m="1" x="136"/>
        <item m="1" x="103"/>
        <item x="74"/>
        <item x="63"/>
        <item m="1" x="113"/>
        <item x="33"/>
        <item m="1" x="132"/>
        <item x="47"/>
        <item m="1" x="137"/>
        <item x="4"/>
        <item m="1" x="89"/>
        <item m="1" x="112"/>
        <item m="1" x="97"/>
        <item m="1" x="114"/>
        <item m="1" x="99"/>
        <item x="21"/>
        <item m="1" x="134"/>
        <item x="14"/>
        <item m="1" x="142"/>
        <item x="29"/>
        <item m="1" x="124"/>
        <item x="78"/>
        <item x="61"/>
        <item x="35"/>
        <item x="34"/>
        <item m="1" x="91"/>
        <item m="1" x="92"/>
        <item m="1" x="93"/>
        <item x="37"/>
        <item x="80"/>
        <item x="81"/>
        <item x="72"/>
        <item t="default"/>
      </items>
    </pivotField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</pivotFields>
  <rowFields count="1">
    <field x="2"/>
  </rowFields>
  <rowItems count="86">
    <i>
      <x/>
    </i>
    <i>
      <x v="1"/>
    </i>
    <i>
      <x v="3"/>
    </i>
    <i>
      <x v="5"/>
    </i>
    <i>
      <x v="6"/>
    </i>
    <i>
      <x v="7"/>
    </i>
    <i>
      <x v="8"/>
    </i>
    <i>
      <x v="9"/>
    </i>
    <i>
      <x v="10"/>
    </i>
    <i>
      <x v="13"/>
    </i>
    <i>
      <x v="14"/>
    </i>
    <i>
      <x v="15"/>
    </i>
    <i>
      <x v="17"/>
    </i>
    <i>
      <x v="18"/>
    </i>
    <i>
      <x v="19"/>
    </i>
    <i>
      <x v="20"/>
    </i>
    <i>
      <x v="21"/>
    </i>
    <i>
      <x v="22"/>
    </i>
    <i>
      <x v="23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9"/>
    </i>
    <i>
      <x v="50"/>
    </i>
    <i>
      <x v="51"/>
    </i>
    <i>
      <x v="54"/>
    </i>
    <i>
      <x v="55"/>
    </i>
    <i>
      <x v="57"/>
    </i>
    <i>
      <x v="58"/>
    </i>
    <i>
      <x v="61"/>
    </i>
    <i>
      <x v="62"/>
    </i>
    <i>
      <x v="65"/>
    </i>
    <i>
      <x v="66"/>
    </i>
    <i>
      <x v="67"/>
    </i>
    <i>
      <x v="70"/>
    </i>
    <i>
      <x v="72"/>
    </i>
    <i>
      <x v="74"/>
    </i>
    <i>
      <x v="76"/>
    </i>
    <i>
      <x v="78"/>
    </i>
    <i>
      <x v="79"/>
    </i>
    <i>
      <x v="80"/>
    </i>
    <i>
      <x v="82"/>
    </i>
    <i>
      <x v="83"/>
    </i>
    <i>
      <x v="85"/>
    </i>
    <i>
      <x v="89"/>
    </i>
    <i>
      <x v="90"/>
    </i>
    <i>
      <x v="92"/>
    </i>
    <i>
      <x v="103"/>
    </i>
    <i>
      <x v="107"/>
    </i>
    <i>
      <x v="111"/>
    </i>
    <i>
      <x v="114"/>
    </i>
    <i>
      <x v="115"/>
    </i>
    <i>
      <x v="117"/>
    </i>
    <i>
      <x v="119"/>
    </i>
    <i>
      <x v="121"/>
    </i>
    <i>
      <x v="127"/>
    </i>
    <i>
      <x v="129"/>
    </i>
    <i>
      <x v="131"/>
    </i>
    <i>
      <x v="133"/>
    </i>
    <i>
      <x v="134"/>
    </i>
    <i>
      <x v="135"/>
    </i>
    <i>
      <x v="136"/>
    </i>
    <i>
      <x v="140"/>
    </i>
    <i>
      <x v="141"/>
    </i>
    <i>
      <x v="142"/>
    </i>
    <i>
      <x v="143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Count of Thứ 2" fld="6" subtotal="count" baseField="0" baseItem="0"/>
    <dataField name="Count of Thứ 3" fld="7" subtotal="count" baseField="0" baseItem="0"/>
    <dataField name="Count of Thứ 4" fld="8" subtotal="count" baseField="0" baseItem="0"/>
    <dataField name="Count of Thứ 5" fld="9" subtotal="count" baseField="2" baseItem="28"/>
    <dataField name="Count of Thứ 6" fld="10" subtotal="count" baseField="0" baseItem="0"/>
    <dataField name="Count of Thứ 22" fld="13" subtotal="count" baseField="0" baseItem="0"/>
    <dataField name="Count of Thứ 32" fld="14" subtotal="count" baseField="0" baseItem="0"/>
    <dataField name="Count of Thứ 42" fld="15" subtotal="count" baseField="0" baseItem="0"/>
    <dataField name="Count of Thứ 52" fld="16" subtotal="count" baseField="0" baseItem="0"/>
    <dataField name="Count of Thứ 62" fld="17" subtotal="count" baseField="0" baseItem="0"/>
  </dataFields>
  <formats count="27">
    <format dxfId="58">
      <pivotArea type="all" dataOnly="0" outline="0" fieldPosition="0"/>
    </format>
    <format dxfId="57">
      <pivotArea outline="0" collapsedLevelsAreSubtotals="1" fieldPosition="0"/>
    </format>
    <format dxfId="56">
      <pivotArea field="1" type="button" dataOnly="0" labelOnly="1" outline="0"/>
    </format>
    <format dxfId="55">
      <pivotArea dataOnly="0" labelOnly="1" grandRow="1" outline="0" fieldPosition="0"/>
    </format>
    <format dxfId="54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53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52">
      <pivotArea field="2" type="button" dataOnly="0" labelOnly="1" outline="0" axis="axisRow" fieldPosition="0"/>
    </format>
    <format dxfId="51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50">
      <pivotArea field="2" type="button" dataOnly="0" labelOnly="1" outline="0" axis="axisRow" fieldPosition="0"/>
    </format>
    <format dxfId="49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48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47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46">
      <pivotArea type="all" dataOnly="0" outline="0" fieldPosition="0"/>
    </format>
    <format dxfId="45">
      <pivotArea outline="0" collapsedLevelsAreSubtotals="1" fieldPosition="0"/>
    </format>
    <format dxfId="44">
      <pivotArea field="2" type="button" dataOnly="0" labelOnly="1" outline="0" axis="axisRow" fieldPosition="0"/>
    </format>
    <format dxfId="43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9"/>
            <x v="50"/>
            <x v="51"/>
          </reference>
        </references>
      </pivotArea>
    </format>
    <format dxfId="42">
      <pivotArea dataOnly="0" labelOnly="1" fieldPosition="0">
        <references count="1">
          <reference field="2" count="17">
            <x v="52"/>
            <x v="53"/>
            <x v="54"/>
            <x v="55"/>
            <x v="56"/>
            <x v="57"/>
            <x v="58"/>
            <x v="59"/>
            <x v="61"/>
            <x v="62"/>
            <x v="63"/>
            <x v="64"/>
            <x v="65"/>
            <x v="66"/>
            <x v="67"/>
            <x v="69"/>
            <x v="70"/>
          </reference>
        </references>
      </pivotArea>
    </format>
    <format dxfId="41">
      <pivotArea dataOnly="0" labelOnly="1" grandRow="1" outline="0" fieldPosition="0"/>
    </format>
    <format dxfId="40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39">
      <pivotArea collapsedLevelsAreSubtotals="1" fieldPosition="0">
        <references count="1">
          <reference field="2" count="0"/>
        </references>
      </pivotArea>
    </format>
    <format dxfId="38">
      <pivotArea field="2" type="button" dataOnly="0" labelOnly="1" outline="0" axis="axisRow" fieldPosition="0"/>
    </format>
    <format dxfId="37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8"/>
            <x v="49"/>
            <x v="50"/>
            <x v="51"/>
            <x v="52"/>
          </reference>
        </references>
      </pivotArea>
    </format>
    <format dxfId="36">
      <pivotArea dataOnly="0" labelOnly="1" fieldPosition="0">
        <references count="1">
          <reference field="2" count="30"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</reference>
        </references>
      </pivotArea>
    </format>
    <format dxfId="35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34">
      <pivotArea collapsedLevelsAreSubtotals="1" fieldPosition="0">
        <references count="1">
          <reference field="2" count="0"/>
        </references>
      </pivotArea>
    </format>
    <format dxfId="33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32">
      <pivotArea dataOnly="0" labelOnly="1" outline="0" fieldPosition="0">
        <references count="1">
          <reference field="4294967294" count="5">
            <x v="5"/>
            <x v="6"/>
            <x v="7"/>
            <x v="8"/>
            <x v="9"/>
          </reference>
        </references>
      </pivotArea>
    </format>
  </formats>
  <conditionalFormats count="9">
    <conditionalFormat priority="10">
      <pivotAreas count="1">
        <pivotArea type="data" collapsedLevelsAreSubtotals="1" fieldPosition="0">
          <references count="1">
            <reference field="2" count="76">
              <x v="0"/>
              <x v="3"/>
              <x v="4"/>
              <x v="5"/>
              <x v="6"/>
              <x v="7"/>
              <x v="8"/>
              <x v="9"/>
              <x v="10"/>
              <x v="12"/>
              <x v="13"/>
              <x v="14"/>
              <x v="15"/>
              <x v="17"/>
              <x v="18"/>
              <x v="19"/>
              <x v="20"/>
              <x v="22"/>
              <x v="23"/>
              <x v="24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1"/>
              <x v="42"/>
              <x v="43"/>
              <x v="44"/>
              <x v="45"/>
              <x v="46"/>
              <x v="47"/>
              <x v="49"/>
              <x v="50"/>
              <x v="51"/>
              <x v="53"/>
              <x v="54"/>
              <x v="55"/>
              <x v="56"/>
              <x v="57"/>
              <x v="58"/>
              <x v="61"/>
              <x v="62"/>
              <x v="63"/>
              <x v="64"/>
              <x v="65"/>
              <x v="66"/>
              <x v="67"/>
              <x v="68"/>
              <x v="69"/>
              <x v="70"/>
              <x v="72"/>
              <x v="74"/>
              <x v="75"/>
              <x v="76"/>
              <x v="78"/>
              <x v="79"/>
              <x v="81"/>
              <x v="82"/>
              <x v="83"/>
              <x v="84"/>
              <x v="85"/>
              <x v="89"/>
              <x v="90"/>
              <x v="92"/>
              <x v="93"/>
              <x v="94"/>
            </reference>
          </references>
        </pivotArea>
      </pivotAreas>
    </conditionalFormat>
    <conditionalFormat priority="9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5"/>
            </reference>
          </references>
        </pivotArea>
      </pivotAreas>
    </conditionalFormat>
    <conditionalFormat priority="8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0"/>
            </reference>
          </references>
        </pivotArea>
      </pivotAreas>
    </conditionalFormat>
    <conditionalFormat priority="7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0"/>
            </reference>
          </references>
        </pivotArea>
      </pivotAreas>
    </conditionalFormat>
    <conditionalFormat priority="6">
      <pivotAreas count="1">
        <pivotArea type="data" collapsedLevelsAreSubtotals="1" fieldPosition="0">
          <references count="2">
            <reference field="4294967294" count="1" selected="0">
              <x v="2"/>
            </reference>
            <reference field="2" count="1">
              <x v="48"/>
            </reference>
          </references>
        </pivotArea>
      </pivotAreas>
    </conditionalFormat>
    <conditionalFormat priority="5">
      <pivotAreas count="1">
        <pivotArea type="data" collapsedLevelsAreSubtotals="1" fieldPosition="0">
          <references count="1">
            <reference field="2" count="73">
              <x v="0"/>
              <x v="3"/>
              <x v="5"/>
              <x v="6"/>
              <x v="7"/>
              <x v="8"/>
              <x v="9"/>
              <x v="12"/>
              <x v="13"/>
              <x v="14"/>
              <x v="15"/>
              <x v="17"/>
              <x v="19"/>
              <x v="20"/>
              <x v="22"/>
              <x v="23"/>
              <x v="24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2"/>
              <x v="43"/>
              <x v="44"/>
              <x v="45"/>
              <x v="46"/>
              <x v="47"/>
              <x v="48"/>
              <x v="49"/>
              <x v="50"/>
              <x v="51"/>
              <x v="53"/>
              <x v="54"/>
              <x v="55"/>
              <x v="56"/>
              <x v="57"/>
              <x v="58"/>
              <x v="61"/>
              <x v="62"/>
              <x v="63"/>
              <x v="64"/>
              <x v="65"/>
              <x v="66"/>
              <x v="67"/>
              <x v="68"/>
              <x v="69"/>
              <x v="70"/>
              <x v="72"/>
              <x v="74"/>
              <x v="76"/>
              <x v="78"/>
              <x v="79"/>
              <x v="81"/>
              <x v="82"/>
              <x v="83"/>
              <x v="89"/>
              <x v="90"/>
              <x v="92"/>
              <x v="93"/>
              <x v="97"/>
              <x v="99"/>
              <x v="100"/>
            </reference>
          </references>
        </pivotArea>
      </pivotAreas>
    </conditionalFormat>
    <conditionalFormat priority="4">
      <pivotAreas count="1">
        <pivotArea type="data" collapsedLevelsAreSubtotals="1" fieldPosition="0">
          <references count="1">
            <reference field="2" count="70">
              <x v="1"/>
              <x v="3"/>
              <x v="5"/>
              <x v="6"/>
              <x v="7"/>
              <x v="8"/>
              <x v="9"/>
              <x v="10"/>
              <x v="12"/>
              <x v="13"/>
              <x v="14"/>
              <x v="15"/>
              <x v="17"/>
              <x v="18"/>
              <x v="19"/>
              <x v="20"/>
              <x v="21"/>
              <x v="22"/>
              <x v="23"/>
              <x v="24"/>
              <x v="26"/>
              <x v="28"/>
              <x v="29"/>
              <x v="30"/>
              <x v="31"/>
              <x v="33"/>
              <x v="34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7"/>
              <x v="48"/>
              <x v="49"/>
              <x v="50"/>
              <x v="51"/>
              <x v="53"/>
              <x v="54"/>
              <x v="56"/>
              <x v="57"/>
              <x v="58"/>
              <x v="61"/>
              <x v="62"/>
              <x v="63"/>
              <x v="65"/>
              <x v="66"/>
              <x v="67"/>
              <x v="68"/>
              <x v="69"/>
              <x v="70"/>
              <x v="72"/>
              <x v="74"/>
              <x v="75"/>
              <x v="76"/>
              <x v="79"/>
              <x v="83"/>
              <x v="89"/>
              <x v="90"/>
              <x v="92"/>
              <x v="94"/>
              <x v="103"/>
              <x v="105"/>
              <x v="106"/>
              <x v="107"/>
            </reference>
          </references>
        </pivotArea>
      </pivotAreas>
    </conditionalFormat>
    <conditionalFormat priority="3">
      <pivotAreas count="1">
        <pivotArea type="data" collapsedLevelsAreSubtotals="1" fieldPosition="0">
          <references count="1">
            <reference field="2" count="78">
              <x v="0"/>
              <x v="1"/>
              <x v="3"/>
              <x v="5"/>
              <x v="6"/>
              <x v="7"/>
              <x v="8"/>
              <x v="9"/>
              <x v="12"/>
              <x v="13"/>
              <x v="14"/>
              <x v="15"/>
              <x v="17"/>
              <x v="18"/>
              <x v="19"/>
              <x v="20"/>
              <x v="21"/>
              <x v="22"/>
              <x v="23"/>
              <x v="24"/>
              <x v="26"/>
              <x v="27"/>
              <x v="28"/>
              <x v="30"/>
              <x v="31"/>
              <x v="32"/>
              <x v="33"/>
              <x v="34"/>
              <x v="35"/>
              <x v="36"/>
              <x v="37"/>
              <x v="39"/>
              <x v="40"/>
              <x v="41"/>
              <x v="42"/>
              <x v="43"/>
              <x v="44"/>
              <x v="45"/>
              <x v="46"/>
              <x v="47"/>
              <x v="49"/>
              <x v="50"/>
              <x v="51"/>
              <x v="54"/>
              <x v="55"/>
              <x v="56"/>
              <x v="57"/>
              <x v="58"/>
              <x v="60"/>
              <x v="61"/>
              <x v="62"/>
              <x v="63"/>
              <x v="65"/>
              <x v="66"/>
              <x v="67"/>
              <x v="69"/>
              <x v="70"/>
              <x v="72"/>
              <x v="74"/>
              <x v="76"/>
              <x v="78"/>
              <x v="79"/>
              <x v="81"/>
              <x v="82"/>
              <x v="83"/>
              <x v="85"/>
              <x v="89"/>
              <x v="90"/>
              <x v="92"/>
              <x v="94"/>
              <x v="103"/>
              <x v="107"/>
              <x v="111"/>
              <x v="114"/>
              <x v="115"/>
              <x v="117"/>
              <x v="119"/>
              <x v="121"/>
            </reference>
          </references>
        </pivotArea>
      </pivotAreas>
    </conditionalFormat>
    <conditionalFormat priority="1">
      <pivotAreas count="1">
        <pivotArea type="data" collapsedLevelsAreSubtotals="1" fieldPosition="0">
          <references count="1">
            <reference field="2" count="84">
              <x v="5"/>
              <x v="6"/>
              <x v="7"/>
              <x v="9"/>
              <x v="10"/>
              <x v="12"/>
              <x v="13"/>
              <x v="14"/>
              <x v="15"/>
              <x v="17"/>
              <x v="18"/>
              <x v="19"/>
              <x v="20"/>
              <x v="21"/>
              <x v="22"/>
              <x v="23"/>
              <x v="24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6"/>
              <x v="47"/>
              <x v="49"/>
              <x v="50"/>
              <x v="51"/>
              <x v="54"/>
              <x v="55"/>
              <x v="56"/>
              <x v="57"/>
              <x v="58"/>
              <x v="61"/>
              <x v="65"/>
              <x v="66"/>
              <x v="67"/>
              <x v="69"/>
              <x v="70"/>
              <x v="72"/>
              <x v="74"/>
              <x v="75"/>
              <x v="76"/>
              <x v="77"/>
              <x v="78"/>
              <x v="79"/>
              <x v="80"/>
              <x v="81"/>
              <x v="82"/>
              <x v="83"/>
              <x v="85"/>
              <x v="89"/>
              <x v="90"/>
              <x v="92"/>
              <x v="103"/>
              <x v="105"/>
              <x v="107"/>
              <x v="111"/>
              <x v="114"/>
              <x v="115"/>
              <x v="117"/>
              <x v="119"/>
              <x v="121"/>
              <x v="122"/>
              <x v="124"/>
              <x v="127"/>
              <x v="129"/>
              <x v="131"/>
              <x v="133"/>
              <x v="134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2" cacheId="0" applyNumberFormats="0" applyBorderFormats="0" applyFontFormats="0" applyPatternFormats="0" applyAlignmentFormats="0" applyWidthHeightFormats="1" dataCaption="Values" updatedVersion="8" minRefreshableVersion="3" useAutoFormatting="1" createdVersion="6" indent="0" outline="1" outlineData="1" multipleFieldFilters="0">
  <location ref="A3:N112" firstHeaderRow="0" firstDataRow="1" firstDataCol="1"/>
  <pivotFields count="20">
    <pivotField showAll="0"/>
    <pivotField axis="axisRow" showAll="0">
      <items count="411">
        <item m="1" x="202"/>
        <item m="1" x="391"/>
        <item m="1" x="215"/>
        <item m="1" x="216"/>
        <item m="1" x="234"/>
        <item m="1" x="235"/>
        <item m="1" x="236"/>
        <item m="1" x="357"/>
        <item m="1" x="193"/>
        <item m="1" x="371"/>
        <item m="1" x="378"/>
        <item m="1" x="173"/>
        <item m="1" x="323"/>
        <item m="1" x="343"/>
        <item m="1" x="325"/>
        <item m="1" x="346"/>
        <item m="1" x="326"/>
        <item m="1" x="347"/>
        <item m="1" x="327"/>
        <item m="1" x="349"/>
        <item m="1" x="373"/>
        <item m="1" x="365"/>
        <item m="1" x="368"/>
        <item m="1" x="405"/>
        <item m="1" x="408"/>
        <item m="1" x="265"/>
        <item m="1" x="281"/>
        <item m="1" x="318"/>
        <item m="1" x="258"/>
        <item m="1" x="278"/>
        <item m="1" x="310"/>
        <item m="1" x="362"/>
        <item m="1" x="340"/>
        <item m="1" x="351"/>
        <item m="1" x="306"/>
        <item m="1" x="307"/>
        <item m="1" x="275"/>
        <item m="1" x="276"/>
        <item m="1" x="333"/>
        <item m="1" x="185"/>
        <item m="1" x="196"/>
        <item m="1" x="211"/>
        <item m="1" x="219"/>
        <item m="1" x="291"/>
        <item m="1" x="198"/>
        <item m="1" x="212"/>
        <item m="1" x="222"/>
        <item m="1" x="228"/>
        <item m="1" x="375"/>
        <item m="1" x="246"/>
        <item m="1" x="241"/>
        <item m="1" x="374"/>
        <item m="1" x="239"/>
        <item m="1" x="240"/>
        <item m="1" x="205"/>
        <item m="1" x="309"/>
        <item m="1" x="304"/>
        <item m="1" x="201"/>
        <item m="1" x="366"/>
        <item m="1" x="392"/>
        <item m="1" x="394"/>
        <item m="1" x="395"/>
        <item m="1" x="350"/>
        <item m="1" x="354"/>
        <item m="1" x="344"/>
        <item m="1" x="348"/>
        <item m="1" x="369"/>
        <item m="1" x="372"/>
        <item m="1" x="377"/>
        <item m="1" x="178"/>
        <item m="1" x="227"/>
        <item m="1" x="251"/>
        <item x="0"/>
        <item m="1" x="295"/>
        <item m="1" x="381"/>
        <item m="1" x="380"/>
        <item m="1" x="280"/>
        <item m="1" x="197"/>
        <item m="1" x="253"/>
        <item m="1" x="267"/>
        <item m="1" x="268"/>
        <item m="1" x="164"/>
        <item m="1" x="157"/>
        <item m="1" x="160"/>
        <item m="1" x="200"/>
        <item m="1" x="207"/>
        <item m="1" x="359"/>
        <item m="1" x="360"/>
        <item m="1" x="292"/>
        <item m="1" x="293"/>
        <item m="1" x="290"/>
        <item m="1" x="285"/>
        <item m="1" x="247"/>
        <item m="1" x="376"/>
        <item m="1" x="242"/>
        <item m="1" x="243"/>
        <item m="1" x="396"/>
        <item m="1" x="255"/>
        <item m="1" x="256"/>
        <item m="1" x="400"/>
        <item m="1" x="363"/>
        <item m="1" x="289"/>
        <item m="1" x="390"/>
        <item m="1" x="191"/>
        <item m="1" x="277"/>
        <item m="1" x="370"/>
        <item m="1" x="393"/>
        <item m="1" x="237"/>
        <item m="1" x="338"/>
        <item m="1" x="339"/>
        <item m="1" x="122"/>
        <item m="1" x="123"/>
        <item m="1" x="124"/>
        <item m="1" x="125"/>
        <item m="1" x="126"/>
        <item m="1" x="127"/>
        <item m="1" x="233"/>
        <item m="1" x="130"/>
        <item m="1" x="131"/>
        <item m="1" x="132"/>
        <item m="1" x="133"/>
        <item m="1" x="206"/>
        <item m="1" x="283"/>
        <item m="1" x="136"/>
        <item m="1" x="137"/>
        <item m="1" x="138"/>
        <item m="1" x="139"/>
        <item m="1" x="192"/>
        <item m="1" x="141"/>
        <item m="1" x="142"/>
        <item m="1" x="143"/>
        <item m="1" x="144"/>
        <item m="1" x="145"/>
        <item m="1" x="147"/>
        <item m="1" x="274"/>
        <item m="1" x="252"/>
        <item m="1" x="254"/>
        <item m="1" x="379"/>
        <item m="1" x="270"/>
        <item m="1" x="203"/>
        <item m="1" x="199"/>
        <item m="1" x="407"/>
        <item m="1" x="257"/>
        <item m="1" x="312"/>
        <item m="1" x="335"/>
        <item m="1" x="314"/>
        <item m="1" x="121"/>
        <item m="1" x="176"/>
        <item m="1" x="135"/>
        <item m="1" x="262"/>
        <item m="1" x="213"/>
        <item x="103"/>
        <item x="104"/>
        <item x="105"/>
        <item x="106"/>
        <item x="107"/>
        <item m="1" x="269"/>
        <item m="1" x="218"/>
        <item m="1" x="190"/>
        <item m="1" x="311"/>
        <item m="1" x="384"/>
        <item m="1" x="385"/>
        <item m="1" x="386"/>
        <item m="1" x="387"/>
        <item m="1" x="259"/>
        <item m="1" x="260"/>
        <item m="1" x="118"/>
        <item m="1" x="214"/>
        <item m="1" x="383"/>
        <item m="1" x="163"/>
        <item m="1" x="128"/>
        <item m="1" x="129"/>
        <item m="1" x="361"/>
        <item m="1" x="232"/>
        <item m="1" x="154"/>
        <item m="1" x="210"/>
        <item m="1" x="217"/>
        <item m="1" x="220"/>
        <item m="1" x="341"/>
        <item m="1" x="388"/>
        <item m="1" x="389"/>
        <item m="1" x="308"/>
        <item m="1" x="158"/>
        <item m="1" x="404"/>
        <item m="1" x="184"/>
        <item m="1" x="194"/>
        <item m="1" x="161"/>
        <item m="1" x="402"/>
        <item m="1" x="399"/>
        <item m="1" x="355"/>
        <item m="1" x="345"/>
        <item m="1" x="301"/>
        <item m="1" x="317"/>
        <item m="1" x="352"/>
        <item m="1" x="353"/>
        <item m="1" x="328"/>
        <item m="1" x="284"/>
        <item m="1" x="208"/>
        <item m="1" x="282"/>
        <item m="1" x="279"/>
        <item m="1" x="248"/>
        <item m="1" x="249"/>
        <item m="1" x="226"/>
        <item m="1" x="223"/>
        <item m="1" x="221"/>
        <item m="1" x="209"/>
        <item m="1" x="263"/>
        <item m="1" x="332"/>
        <item m="1" x="397"/>
        <item m="1" x="398"/>
        <item m="1" x="409"/>
        <item m="1" x="403"/>
        <item m="1" x="186"/>
        <item m="1" x="187"/>
        <item m="1" x="316"/>
        <item m="1" x="296"/>
        <item m="1" x="297"/>
        <item x="11"/>
        <item x="13"/>
        <item x="14"/>
        <item x="15"/>
        <item x="20"/>
        <item x="21"/>
        <item m="1" x="329"/>
        <item m="1" x="330"/>
        <item x="29"/>
        <item x="30"/>
        <item x="34"/>
        <item x="35"/>
        <item x="36"/>
        <item x="37"/>
        <item x="38"/>
        <item m="1" x="261"/>
        <item m="1" x="364"/>
        <item x="53"/>
        <item x="54"/>
        <item x="55"/>
        <item x="56"/>
        <item x="57"/>
        <item m="1" x="170"/>
        <item m="1" x="171"/>
        <item m="1" x="319"/>
        <item m="1" x="356"/>
        <item x="81"/>
        <item x="82"/>
        <item x="83"/>
        <item x="84"/>
        <item x="85"/>
        <item x="86"/>
        <item x="97"/>
        <item m="1" x="303"/>
        <item x="5"/>
        <item m="1" x="313"/>
        <item m="1" x="322"/>
        <item m="1" x="264"/>
        <item m="1" x="315"/>
        <item m="1" x="272"/>
        <item m="1" x="169"/>
        <item m="1" x="294"/>
        <item m="1" x="225"/>
        <item m="1" x="238"/>
        <item m="1" x="182"/>
        <item m="1" x="324"/>
        <item m="1" x="266"/>
        <item m="1" x="406"/>
        <item m="1" x="174"/>
        <item m="1" x="175"/>
        <item m="1" x="177"/>
        <item m="1" x="224"/>
        <item m="1" x="331"/>
        <item m="1" x="172"/>
        <item m="1" x="204"/>
        <item m="1" x="250"/>
        <item m="1" x="229"/>
        <item x="6"/>
        <item x="87"/>
        <item x="71"/>
        <item m="1" x="382"/>
        <item m="1" x="162"/>
        <item m="1" x="155"/>
        <item m="1" x="156"/>
        <item x="76"/>
        <item x="77"/>
        <item m="1" x="342"/>
        <item m="1" x="287"/>
        <item m="1" x="288"/>
        <item m="1" x="244"/>
        <item m="1" x="245"/>
        <item m="1" x="273"/>
        <item m="1" x="230"/>
        <item m="1" x="231"/>
        <item m="1" x="116"/>
        <item m="1" x="302"/>
        <item m="1" x="305"/>
        <item m="1" x="286"/>
        <item m="1" x="401"/>
        <item x="1"/>
        <item x="2"/>
        <item m="1" x="195"/>
        <item m="1" x="179"/>
        <item m="1" x="180"/>
        <item x="25"/>
        <item x="26"/>
        <item m="1" x="110"/>
        <item m="1" x="111"/>
        <item x="47"/>
        <item x="48"/>
        <item m="1" x="112"/>
        <item m="1" x="113"/>
        <item x="63"/>
        <item x="64"/>
        <item m="1" x="271"/>
        <item m="1" x="159"/>
        <item x="72"/>
        <item x="65"/>
        <item x="73"/>
        <item m="1" x="188"/>
        <item m="1" x="189"/>
        <item m="1" x="298"/>
        <item m="1" x="336"/>
        <item m="1" x="337"/>
        <item m="1" x="165"/>
        <item m="1" x="166"/>
        <item m="1" x="167"/>
        <item m="1" x="168"/>
        <item m="1" x="334"/>
        <item m="1" x="299"/>
        <item m="1" x="300"/>
        <item m="1" x="320"/>
        <item m="1" x="321"/>
        <item m="1" x="181"/>
        <item x="3"/>
        <item x="4"/>
        <item x="7"/>
        <item x="8"/>
        <item x="9"/>
        <item x="10"/>
        <item x="12"/>
        <item x="16"/>
        <item x="17"/>
        <item x="18"/>
        <item x="22"/>
        <item x="23"/>
        <item x="27"/>
        <item x="28"/>
        <item x="31"/>
        <item x="32"/>
        <item x="39"/>
        <item x="40"/>
        <item x="41"/>
        <item x="42"/>
        <item x="43"/>
        <item x="44"/>
        <item m="1" x="149"/>
        <item x="46"/>
        <item x="49"/>
        <item x="50"/>
        <item x="51"/>
        <item x="52"/>
        <item x="58"/>
        <item x="59"/>
        <item x="60"/>
        <item x="61"/>
        <item m="1" x="150"/>
        <item x="66"/>
        <item x="67"/>
        <item x="68"/>
        <item x="74"/>
        <item x="75"/>
        <item m="1" x="358"/>
        <item x="80"/>
        <item x="88"/>
        <item x="89"/>
        <item x="90"/>
        <item x="91"/>
        <item x="92"/>
        <item x="93"/>
        <item m="1" x="151"/>
        <item m="1" x="152"/>
        <item m="1" x="153"/>
        <item m="1" x="183"/>
        <item m="1" x="108"/>
        <item m="1" x="109"/>
        <item x="19"/>
        <item m="1" x="114"/>
        <item m="1" x="115"/>
        <item x="98"/>
        <item x="99"/>
        <item x="100"/>
        <item x="33"/>
        <item x="24"/>
        <item m="1" x="367"/>
        <item x="69"/>
        <item x="70"/>
        <item x="102"/>
        <item m="1" x="148"/>
        <item m="1" x="119"/>
        <item x="78"/>
        <item x="79"/>
        <item m="1" x="146"/>
        <item x="45"/>
        <item m="1" x="134"/>
        <item m="1" x="140"/>
        <item x="94"/>
        <item x="95"/>
        <item x="96"/>
        <item m="1" x="117"/>
        <item x="62"/>
        <item m="1" x="120"/>
        <item x="101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</pivotFields>
  <rowFields count="1">
    <field x="1"/>
  </rowFields>
  <rowItems count="109">
    <i>
      <x v="72"/>
    </i>
    <i>
      <x v="151"/>
    </i>
    <i>
      <x v="152"/>
    </i>
    <i>
      <x v="153"/>
    </i>
    <i>
      <x v="154"/>
    </i>
    <i>
      <x v="155"/>
    </i>
    <i>
      <x v="217"/>
    </i>
    <i>
      <x v="218"/>
    </i>
    <i>
      <x v="219"/>
    </i>
    <i>
      <x v="220"/>
    </i>
    <i>
      <x v="221"/>
    </i>
    <i>
      <x v="222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4"/>
    </i>
    <i>
      <x v="235"/>
    </i>
    <i>
      <x v="236"/>
    </i>
    <i>
      <x v="237"/>
    </i>
    <i>
      <x v="238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1"/>
    </i>
    <i>
      <x v="274"/>
    </i>
    <i>
      <x v="275"/>
    </i>
    <i>
      <x v="276"/>
    </i>
    <i>
      <x v="281"/>
    </i>
    <i>
      <x v="282"/>
    </i>
    <i>
      <x v="296"/>
    </i>
    <i>
      <x v="297"/>
    </i>
    <i>
      <x v="301"/>
    </i>
    <i>
      <x v="302"/>
    </i>
    <i>
      <x v="305"/>
    </i>
    <i>
      <x v="306"/>
    </i>
    <i>
      <x v="309"/>
    </i>
    <i>
      <x v="310"/>
    </i>
    <i>
      <x v="313"/>
    </i>
    <i>
      <x v="314"/>
    </i>
    <i>
      <x v="315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4"/>
    </i>
    <i>
      <x v="365"/>
    </i>
    <i>
      <x v="366"/>
    </i>
    <i>
      <x v="367"/>
    </i>
    <i>
      <x v="368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83"/>
    </i>
    <i>
      <x v="386"/>
    </i>
    <i>
      <x v="387"/>
    </i>
    <i>
      <x v="388"/>
    </i>
    <i>
      <x v="389"/>
    </i>
    <i>
      <x v="390"/>
    </i>
    <i>
      <x v="392"/>
    </i>
    <i>
      <x v="393"/>
    </i>
    <i>
      <x v="394"/>
    </i>
    <i>
      <x v="397"/>
    </i>
    <i>
      <x v="398"/>
    </i>
    <i>
      <x v="400"/>
    </i>
    <i>
      <x v="403"/>
    </i>
    <i>
      <x v="404"/>
    </i>
    <i>
      <x v="405"/>
    </i>
    <i>
      <x v="407"/>
    </i>
    <i>
      <x v="409"/>
    </i>
    <i t="grand">
      <x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dataFields count="13">
    <dataField name="Count of Thứ 2" fld="6" subtotal="count" baseField="0" baseItem="0"/>
    <dataField name="Count of Thứ 3" fld="7" subtotal="count" baseField="0" baseItem="0"/>
    <dataField name="Count of Thứ 4" fld="8" subtotal="count" baseField="1" baseItem="5"/>
    <dataField name="Count of Thứ 5" fld="9" subtotal="count" baseField="0" baseItem="0"/>
    <dataField name="Count of Thứ 6" fld="10" subtotal="count" baseField="0" baseItem="0"/>
    <dataField name="Count of CN" fld="12" subtotal="count" baseField="0" baseItem="0"/>
    <dataField name="Count of Thứ 7" fld="11" subtotal="count" baseField="0" baseItem="0"/>
    <dataField name="Count of Thứ 22" fld="13" subtotal="count" baseField="0" baseItem="0"/>
    <dataField name="Count of Thứ 32" fld="14" subtotal="count" baseField="0" baseItem="0"/>
    <dataField name="Count of Thứ 42" fld="15" subtotal="count" baseField="0" baseItem="0"/>
    <dataField name="Count of Thứ 52" fld="16" subtotal="count" baseField="0" baseItem="0"/>
    <dataField name="Count of Thứ 62" fld="17" subtotal="count" baseField="0" baseItem="0"/>
    <dataField name="Count of Thứ 72" fld="18" subtotal="count" baseField="0" baseItem="0"/>
  </dataFields>
  <formats count="16">
    <format dxfId="28">
      <pivotArea type="all" dataOnly="0" outline="0" fieldPosition="0"/>
    </format>
    <format dxfId="27">
      <pivotArea outline="0" collapsedLevelsAreSubtotals="1" fieldPosition="0"/>
    </format>
    <format dxfId="26">
      <pivotArea field="1" type="button" dataOnly="0" labelOnly="1" outline="0" axis="axisRow" fieldPosition="0"/>
    </format>
    <format dxfId="25">
      <pivotArea dataOnly="0" labelOnly="1" fieldPosition="0">
        <references count="1">
          <reference field="1" count="3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</reference>
        </references>
      </pivotArea>
    </format>
    <format dxfId="24">
      <pivotArea dataOnly="0" labelOnly="1" fieldPosition="0">
        <references count="1">
          <reference field="1" count="35"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</reference>
        </references>
      </pivotArea>
    </format>
    <format dxfId="23">
      <pivotArea dataOnly="0" labelOnly="1" grandRow="1" outline="0" fieldPosition="0"/>
    </format>
    <format dxfId="22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21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20">
      <pivotArea collapsedLevelsAreSubtotals="1" fieldPosition="0">
        <references count="1">
          <reference field="1" count="0"/>
        </references>
      </pivotArea>
    </format>
    <format dxfId="19">
      <pivotArea collapsedLevelsAreSubtotals="1" fieldPosition="0">
        <references count="1">
          <reference field="1" count="0"/>
        </references>
      </pivotArea>
    </format>
    <format dxfId="18">
      <pivotArea collapsedLevelsAreSubtotals="1" fieldPosition="0">
        <references count="1">
          <reference field="1" count="0"/>
        </references>
      </pivotArea>
    </format>
    <format dxfId="17">
      <pivotArea dataOnly="0" labelOnly="1" fieldPosition="0">
        <references count="1">
          <reference field="1" count="50">
            <x v="4"/>
            <x v="5"/>
            <x v="6"/>
            <x v="7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8"/>
            <x v="39"/>
            <x v="40"/>
            <x v="41"/>
            <x v="42"/>
            <x v="43"/>
            <x v="44"/>
            <x v="45"/>
            <x v="46"/>
            <x v="47"/>
            <x v="54"/>
            <x v="55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8"/>
            <x v="79"/>
          </reference>
        </references>
      </pivotArea>
    </format>
    <format dxfId="16">
      <pivotArea dataOnly="0" labelOnly="1" fieldPosition="0">
        <references count="1">
          <reference field="1" count="45">
            <x v="80"/>
            <x v="82"/>
            <x v="83"/>
            <x v="86"/>
            <x v="87"/>
            <x v="88"/>
            <x v="89"/>
            <x v="92"/>
            <x v="93"/>
            <x v="94"/>
            <x v="95"/>
            <x v="96"/>
            <x v="97"/>
            <x v="98"/>
            <x v="99"/>
            <x v="107"/>
            <x v="108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2"/>
            <x v="123"/>
            <x v="124"/>
            <x v="125"/>
            <x v="126"/>
            <x v="128"/>
            <x v="129"/>
            <x v="130"/>
            <x v="131"/>
            <x v="132"/>
            <x v="133"/>
            <x v="137"/>
            <x v="138"/>
            <x v="139"/>
            <x v="140"/>
            <x v="141"/>
            <x v="142"/>
          </reference>
        </references>
      </pivotArea>
    </format>
    <format dxfId="15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14">
      <pivotArea dataOnly="0" labelOnly="1" outline="0" fieldPosition="0">
        <references count="1">
          <reference field="4294967294" count="6">
            <x v="7"/>
            <x v="8"/>
            <x v="9"/>
            <x v="10"/>
            <x v="11"/>
            <x v="12"/>
          </reference>
        </references>
      </pivotArea>
    </format>
    <format dxfId="13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</formats>
  <conditionalFormats count="2">
    <conditionalFormat priority="1">
      <pivotAreas count="1">
        <pivotArea type="data" collapsedLevelsAreSubtotals="1" fieldPosition="0">
          <references count="1">
            <reference field="1" count="98">
              <x v="7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8"/>
              <x v="39"/>
              <x v="40"/>
              <x v="41"/>
              <x v="42"/>
              <x v="44"/>
              <x v="45"/>
              <x v="46"/>
              <x v="47"/>
              <x v="54"/>
              <x v="55"/>
              <x v="62"/>
              <x v="63"/>
              <x v="64"/>
              <x v="65"/>
              <x v="66"/>
              <x v="67"/>
              <x v="68"/>
              <x v="69"/>
              <x v="70"/>
              <x v="71"/>
              <x v="72"/>
              <x v="82"/>
              <x v="83"/>
              <x v="86"/>
              <x v="87"/>
              <x v="88"/>
              <x v="89"/>
              <x v="92"/>
              <x v="93"/>
              <x v="94"/>
              <x v="95"/>
              <x v="96"/>
              <x v="97"/>
              <x v="98"/>
              <x v="99"/>
              <x v="110"/>
              <x v="111"/>
              <x v="112"/>
              <x v="113"/>
              <x v="114"/>
              <x v="115"/>
              <x v="117"/>
              <x v="118"/>
              <x v="119"/>
              <x v="120"/>
              <x v="123"/>
              <x v="124"/>
              <x v="125"/>
              <x v="126"/>
              <x v="128"/>
              <x v="129"/>
              <x v="130"/>
              <x v="131"/>
              <x v="132"/>
              <x v="137"/>
              <x v="138"/>
              <x v="139"/>
              <x v="141"/>
              <x v="142"/>
              <x v="143"/>
              <x v="144"/>
              <x v="145"/>
              <x v="146"/>
              <x v="147"/>
              <x v="148"/>
              <x v="157"/>
              <x v="158"/>
              <x v="159"/>
              <x v="160"/>
              <x v="162"/>
              <x v="164"/>
              <x v="170"/>
              <x v="171"/>
              <x v="172"/>
              <x v="173"/>
            </reference>
          </references>
        </pivotArea>
      </pivotAreas>
    </conditionalFormat>
    <conditionalFormat priority="2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7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208"/>
  <sheetViews>
    <sheetView tabSelected="1" view="pageBreakPreview" zoomScale="10" zoomScaleNormal="50" zoomScaleSheetLayoutView="10" workbookViewId="0">
      <selection activeCell="I9" sqref="I9"/>
    </sheetView>
  </sheetViews>
  <sheetFormatPr defaultColWidth="9" defaultRowHeight="30.75"/>
  <cols>
    <col min="1" max="1" width="11.42578125" style="28" customWidth="1"/>
    <col min="2" max="2" width="57.5703125" style="47" customWidth="1"/>
    <col min="3" max="3" width="28.28515625" style="47" customWidth="1"/>
    <col min="4" max="4" width="21.42578125" style="47" customWidth="1"/>
    <col min="5" max="5" width="41.28515625" style="47" customWidth="1"/>
    <col min="6" max="6" width="23.5703125" style="47" customWidth="1"/>
    <col min="7" max="11" width="20.7109375" style="47" customWidth="1"/>
    <col min="12" max="12" width="14.5703125" style="62" customWidth="1"/>
    <col min="13" max="13" width="16" style="62" customWidth="1"/>
    <col min="14" max="18" width="20.7109375" style="28" customWidth="1"/>
    <col min="19" max="19" width="17.140625" style="28" customWidth="1"/>
    <col min="20" max="20" width="16" style="28" customWidth="1"/>
    <col min="21" max="26" width="20.7109375" style="28" customWidth="1"/>
    <col min="27" max="27" width="20.28515625" style="28" customWidth="1"/>
    <col min="28" max="28" width="42.28515625" style="28" customWidth="1"/>
    <col min="29" max="29" width="3" style="28" customWidth="1"/>
    <col min="30" max="30" width="16.5703125" style="28" customWidth="1"/>
    <col min="31" max="31" width="38.42578125" style="28" customWidth="1"/>
    <col min="32" max="34" width="9" style="28" customWidth="1"/>
    <col min="35" max="35" width="4.5703125" style="28" customWidth="1"/>
    <col min="36" max="38" width="9" style="28" customWidth="1"/>
    <col min="39" max="40" width="10.5703125" style="28" customWidth="1"/>
    <col min="41" max="41" width="61.42578125" style="28" customWidth="1"/>
    <col min="42" max="44" width="10.5703125" style="28" customWidth="1"/>
    <col min="45" max="45" width="52.5703125" style="28" customWidth="1"/>
    <col min="46" max="48" width="10.5703125" style="28" customWidth="1"/>
    <col min="49" max="49" width="56.42578125" style="28" customWidth="1"/>
    <col min="50" max="50" width="10.5703125" style="28" customWidth="1"/>
    <col min="51" max="52" width="9" style="28"/>
    <col min="53" max="53" width="60" style="28" customWidth="1"/>
    <col min="54" max="56" width="9" style="28"/>
    <col min="57" max="57" width="49.42578125" style="28" customWidth="1"/>
    <col min="58" max="16384" width="9" style="28"/>
  </cols>
  <sheetData>
    <row r="1" spans="1:37" ht="82.5" customHeight="1">
      <c r="A1" s="190" t="s">
        <v>0</v>
      </c>
      <c r="B1" s="191"/>
      <c r="C1" s="191"/>
      <c r="D1" s="191"/>
      <c r="E1" s="191"/>
      <c r="F1" s="191"/>
      <c r="G1" s="26"/>
      <c r="H1" s="26"/>
      <c r="I1" s="26"/>
      <c r="J1" s="26"/>
      <c r="K1" s="26"/>
      <c r="L1" s="27"/>
      <c r="M1" s="27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spans="1:37" ht="39" customHeight="1">
      <c r="A2" s="192" t="s">
        <v>745</v>
      </c>
      <c r="B2" s="191"/>
      <c r="C2" s="191"/>
      <c r="D2" s="191"/>
      <c r="E2" s="191"/>
      <c r="F2" s="191"/>
      <c r="G2" s="26"/>
      <c r="H2" s="26"/>
      <c r="I2" s="26"/>
      <c r="J2" s="26"/>
      <c r="K2" s="26"/>
      <c r="L2" s="27"/>
      <c r="M2" s="27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37" ht="33">
      <c r="A3" s="112"/>
      <c r="B3" s="113"/>
      <c r="C3" s="113"/>
      <c r="D3" s="114"/>
      <c r="E3" s="113"/>
      <c r="F3" s="115"/>
      <c r="G3" s="29"/>
      <c r="H3" s="29"/>
      <c r="I3" s="29"/>
      <c r="J3" s="29"/>
      <c r="K3" s="29"/>
      <c r="L3" s="29"/>
      <c r="M3" s="29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</row>
    <row r="4" spans="1:37" ht="105" customHeight="1">
      <c r="A4" s="193" t="s">
        <v>748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5"/>
      <c r="M4" s="195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6"/>
      <c r="AC4" s="31"/>
      <c r="AD4" s="25"/>
      <c r="AE4" s="31"/>
    </row>
    <row r="5" spans="1:37" ht="145.35" customHeight="1">
      <c r="A5" s="32"/>
      <c r="B5" s="35"/>
      <c r="C5" s="33"/>
      <c r="D5" s="34" t="s">
        <v>1</v>
      </c>
      <c r="E5" s="35"/>
      <c r="F5" s="19" t="s">
        <v>2</v>
      </c>
      <c r="G5" s="188" t="s">
        <v>734</v>
      </c>
      <c r="H5" s="189"/>
      <c r="I5" s="189"/>
      <c r="J5" s="189"/>
      <c r="K5" s="189"/>
      <c r="L5" s="93"/>
      <c r="M5" s="92"/>
      <c r="N5" s="197" t="s">
        <v>735</v>
      </c>
      <c r="O5" s="198"/>
      <c r="P5" s="198"/>
      <c r="Q5" s="198"/>
      <c r="R5" s="199"/>
      <c r="S5" s="37"/>
      <c r="T5" s="37"/>
      <c r="U5" s="197" t="s">
        <v>749</v>
      </c>
      <c r="V5" s="198"/>
      <c r="W5" s="198"/>
      <c r="X5" s="198"/>
      <c r="Y5" s="199"/>
      <c r="Z5" s="37"/>
      <c r="AA5" s="37"/>
      <c r="AB5" s="38"/>
      <c r="AC5" s="31"/>
      <c r="AD5" s="154"/>
      <c r="AE5" s="31"/>
    </row>
    <row r="6" spans="1:37" ht="72.599999999999994" customHeight="1">
      <c r="A6" s="39" t="s">
        <v>3</v>
      </c>
      <c r="B6" s="41" t="s">
        <v>4</v>
      </c>
      <c r="C6" s="40" t="s">
        <v>5</v>
      </c>
      <c r="D6" s="41" t="s">
        <v>6</v>
      </c>
      <c r="E6" s="41" t="s">
        <v>7</v>
      </c>
      <c r="F6" s="41" t="s">
        <v>8</v>
      </c>
      <c r="G6" s="44" t="s">
        <v>9</v>
      </c>
      <c r="H6" s="43" t="s">
        <v>10</v>
      </c>
      <c r="I6" s="43" t="s">
        <v>11</v>
      </c>
      <c r="J6" s="43" t="s">
        <v>12</v>
      </c>
      <c r="K6" s="43" t="s">
        <v>13</v>
      </c>
      <c r="L6" s="42" t="s">
        <v>14</v>
      </c>
      <c r="M6" s="42" t="s">
        <v>15</v>
      </c>
      <c r="N6" s="44" t="s">
        <v>9</v>
      </c>
      <c r="O6" s="43" t="s">
        <v>10</v>
      </c>
      <c r="P6" s="43" t="s">
        <v>11</v>
      </c>
      <c r="Q6" s="43" t="s">
        <v>12</v>
      </c>
      <c r="R6" s="43" t="s">
        <v>13</v>
      </c>
      <c r="S6" s="42" t="s">
        <v>14</v>
      </c>
      <c r="T6" s="42" t="s">
        <v>15</v>
      </c>
      <c r="U6" s="44" t="s">
        <v>9</v>
      </c>
      <c r="V6" s="43" t="s">
        <v>10</v>
      </c>
      <c r="W6" s="43" t="s">
        <v>11</v>
      </c>
      <c r="X6" s="43" t="s">
        <v>12</v>
      </c>
      <c r="Y6" s="43" t="s">
        <v>13</v>
      </c>
      <c r="Z6" s="42" t="s">
        <v>14</v>
      </c>
      <c r="AA6" s="42" t="s">
        <v>15</v>
      </c>
      <c r="AB6" s="45" t="s">
        <v>16</v>
      </c>
      <c r="AC6" s="31"/>
      <c r="AD6" s="25"/>
      <c r="AE6" s="31"/>
    </row>
    <row r="7" spans="1:37" ht="82.5" customHeight="1">
      <c r="A7" s="46"/>
      <c r="C7" s="95"/>
      <c r="D7" s="48" t="s">
        <v>17</v>
      </c>
      <c r="E7" s="49"/>
      <c r="F7" s="48"/>
      <c r="G7" s="94">
        <v>46202</v>
      </c>
      <c r="H7" s="94">
        <v>46203</v>
      </c>
      <c r="I7" s="94">
        <v>46204</v>
      </c>
      <c r="J7" s="94">
        <v>46205</v>
      </c>
      <c r="K7" s="94">
        <v>46206</v>
      </c>
      <c r="L7" s="94">
        <v>46207</v>
      </c>
      <c r="M7" s="94">
        <v>46208</v>
      </c>
      <c r="N7" s="94">
        <v>46209</v>
      </c>
      <c r="O7" s="94">
        <v>46210</v>
      </c>
      <c r="P7" s="94">
        <v>46211</v>
      </c>
      <c r="Q7" s="94">
        <v>46212</v>
      </c>
      <c r="R7" s="94">
        <v>46213</v>
      </c>
      <c r="S7" s="94">
        <v>46214</v>
      </c>
      <c r="T7" s="94">
        <v>46215</v>
      </c>
      <c r="U7" s="94">
        <v>46216</v>
      </c>
      <c r="V7" s="94">
        <v>46217</v>
      </c>
      <c r="W7" s="94">
        <v>46218</v>
      </c>
      <c r="X7" s="94">
        <v>46219</v>
      </c>
      <c r="Y7" s="94">
        <v>46220</v>
      </c>
      <c r="Z7" s="94">
        <v>46221</v>
      </c>
      <c r="AA7" s="94">
        <v>46222</v>
      </c>
      <c r="AB7" s="50"/>
      <c r="AC7" s="31"/>
      <c r="AD7" s="25"/>
      <c r="AE7" s="31"/>
    </row>
    <row r="8" spans="1:37" ht="99.95" customHeight="1">
      <c r="A8" s="51">
        <v>5</v>
      </c>
      <c r="B8" s="152" t="s">
        <v>507</v>
      </c>
      <c r="C8" s="53" t="s">
        <v>86</v>
      </c>
      <c r="D8" s="53" t="s">
        <v>29</v>
      </c>
      <c r="E8" s="53" t="s">
        <v>415</v>
      </c>
      <c r="F8" s="19">
        <v>3</v>
      </c>
      <c r="G8" s="57" t="s">
        <v>757</v>
      </c>
      <c r="H8" s="57"/>
      <c r="I8" s="57"/>
      <c r="J8" s="57"/>
      <c r="K8" s="57"/>
      <c r="L8" s="36"/>
      <c r="M8" s="36"/>
      <c r="N8" s="57"/>
      <c r="O8" s="57"/>
      <c r="P8" s="57"/>
      <c r="Q8" s="57"/>
      <c r="R8" s="57"/>
      <c r="S8" s="36"/>
      <c r="T8" s="36"/>
      <c r="U8" s="57"/>
      <c r="V8" s="57"/>
      <c r="W8" s="19"/>
      <c r="X8" s="19"/>
      <c r="Y8" s="19"/>
      <c r="Z8" s="94"/>
      <c r="AA8" s="94"/>
      <c r="AB8" s="183"/>
      <c r="AC8" s="31"/>
      <c r="AD8" s="25"/>
      <c r="AE8" s="31"/>
    </row>
    <row r="9" spans="1:37" ht="99.95" customHeight="1">
      <c r="A9" s="51">
        <v>5</v>
      </c>
      <c r="B9" s="152" t="s">
        <v>507</v>
      </c>
      <c r="C9" s="53" t="s">
        <v>86</v>
      </c>
      <c r="D9" s="53" t="s">
        <v>29</v>
      </c>
      <c r="E9" s="53" t="s">
        <v>415</v>
      </c>
      <c r="F9" s="19">
        <v>2</v>
      </c>
      <c r="G9" s="57" t="s">
        <v>126</v>
      </c>
      <c r="H9" s="57"/>
      <c r="I9" s="57"/>
      <c r="J9" s="57"/>
      <c r="K9" s="57"/>
      <c r="L9" s="36"/>
      <c r="M9" s="36"/>
      <c r="N9" s="57"/>
      <c r="O9" s="57"/>
      <c r="P9" s="57"/>
      <c r="Q9" s="57"/>
      <c r="R9" s="57"/>
      <c r="S9" s="36"/>
      <c r="T9" s="36"/>
      <c r="U9" s="57"/>
      <c r="V9" s="57"/>
      <c r="W9" s="19"/>
      <c r="X9" s="19"/>
      <c r="Y9" s="19"/>
      <c r="Z9" s="94"/>
      <c r="AA9" s="94"/>
      <c r="AB9" s="183"/>
      <c r="AC9" s="31"/>
      <c r="AD9" s="25"/>
      <c r="AE9" s="31"/>
    </row>
    <row r="10" spans="1:37" ht="99.95" customHeight="1">
      <c r="A10" s="51">
        <v>5</v>
      </c>
      <c r="B10" s="152" t="s">
        <v>507</v>
      </c>
      <c r="C10" s="53" t="s">
        <v>86</v>
      </c>
      <c r="D10" s="53" t="s">
        <v>29</v>
      </c>
      <c r="E10" s="53" t="s">
        <v>415</v>
      </c>
      <c r="F10" s="19">
        <v>5</v>
      </c>
      <c r="G10" s="57"/>
      <c r="H10" s="57" t="s">
        <v>126</v>
      </c>
      <c r="I10" s="57" t="s">
        <v>757</v>
      </c>
      <c r="J10" s="57" t="s">
        <v>126</v>
      </c>
      <c r="K10" s="57" t="s">
        <v>126</v>
      </c>
      <c r="L10" s="36"/>
      <c r="M10" s="36"/>
      <c r="N10" s="57" t="s">
        <v>757</v>
      </c>
      <c r="O10" s="57" t="s">
        <v>126</v>
      </c>
      <c r="P10" s="57" t="s">
        <v>126</v>
      </c>
      <c r="Q10" s="57" t="s">
        <v>126</v>
      </c>
      <c r="R10" s="57" t="s">
        <v>126</v>
      </c>
      <c r="S10" s="36"/>
      <c r="T10" s="36"/>
      <c r="U10" s="57"/>
      <c r="V10" s="57"/>
      <c r="W10" s="19"/>
      <c r="X10" s="19"/>
      <c r="Y10" s="19"/>
      <c r="Z10" s="36"/>
      <c r="AA10" s="36"/>
      <c r="AB10" s="20"/>
      <c r="AC10" s="54"/>
      <c r="AD10" s="56"/>
      <c r="AE10" s="55"/>
      <c r="AF10" s="55"/>
      <c r="AG10" s="55"/>
      <c r="AH10" s="47"/>
      <c r="AI10" s="47"/>
      <c r="AJ10" s="47"/>
      <c r="AK10" s="47"/>
    </row>
    <row r="11" spans="1:37" ht="99.95" customHeight="1">
      <c r="A11" s="51">
        <v>6</v>
      </c>
      <c r="B11" s="152" t="s">
        <v>478</v>
      </c>
      <c r="C11" s="53" t="s">
        <v>39</v>
      </c>
      <c r="D11" s="53" t="s">
        <v>29</v>
      </c>
      <c r="E11" s="53" t="s">
        <v>415</v>
      </c>
      <c r="F11" s="19">
        <v>3</v>
      </c>
      <c r="G11" s="57"/>
      <c r="H11" s="57"/>
      <c r="I11" s="57"/>
      <c r="J11" s="57" t="s">
        <v>757</v>
      </c>
      <c r="K11" s="57"/>
      <c r="L11" s="36"/>
      <c r="M11" s="36"/>
      <c r="N11" s="57"/>
      <c r="O11" s="57"/>
      <c r="P11" s="57"/>
      <c r="Q11" s="57"/>
      <c r="R11" s="57"/>
      <c r="S11" s="36"/>
      <c r="T11" s="36"/>
      <c r="U11" s="19"/>
      <c r="V11" s="57"/>
      <c r="W11" s="19"/>
      <c r="X11" s="19"/>
      <c r="Y11" s="19"/>
      <c r="Z11" s="36"/>
      <c r="AA11" s="36"/>
      <c r="AB11" s="20"/>
      <c r="AC11" s="54"/>
      <c r="AD11" s="56"/>
      <c r="AE11" s="55"/>
      <c r="AF11" s="55"/>
      <c r="AG11" s="55"/>
      <c r="AH11" s="47"/>
      <c r="AI11" s="47"/>
      <c r="AJ11" s="47"/>
      <c r="AK11" s="47"/>
    </row>
    <row r="12" spans="1:37" ht="99.95" customHeight="1">
      <c r="A12" s="51">
        <v>6</v>
      </c>
      <c r="B12" s="152" t="s">
        <v>478</v>
      </c>
      <c r="C12" s="53" t="s">
        <v>39</v>
      </c>
      <c r="D12" s="53" t="s">
        <v>29</v>
      </c>
      <c r="E12" s="53" t="s">
        <v>415</v>
      </c>
      <c r="F12" s="19">
        <v>2</v>
      </c>
      <c r="G12" s="57"/>
      <c r="H12" s="57"/>
      <c r="I12" s="57"/>
      <c r="J12" s="57" t="s">
        <v>161</v>
      </c>
      <c r="K12" s="57"/>
      <c r="L12" s="36"/>
      <c r="M12" s="36"/>
      <c r="N12" s="57"/>
      <c r="O12" s="57"/>
      <c r="P12" s="57"/>
      <c r="Q12" s="57"/>
      <c r="R12" s="57"/>
      <c r="S12" s="36"/>
      <c r="T12" s="36"/>
      <c r="U12" s="19"/>
      <c r="V12" s="57"/>
      <c r="W12" s="19"/>
      <c r="X12" s="19"/>
      <c r="Y12" s="19"/>
      <c r="Z12" s="36"/>
      <c r="AA12" s="36"/>
      <c r="AB12" s="20"/>
      <c r="AC12" s="54"/>
      <c r="AD12" s="56"/>
      <c r="AE12" s="55"/>
      <c r="AF12" s="55"/>
      <c r="AG12" s="55"/>
      <c r="AH12" s="47"/>
      <c r="AI12" s="47"/>
      <c r="AJ12" s="47"/>
      <c r="AK12" s="47"/>
    </row>
    <row r="13" spans="1:37" ht="99.95" customHeight="1">
      <c r="A13" s="51">
        <v>6</v>
      </c>
      <c r="B13" s="152" t="s">
        <v>478</v>
      </c>
      <c r="C13" s="53" t="s">
        <v>39</v>
      </c>
      <c r="D13" s="53" t="s">
        <v>29</v>
      </c>
      <c r="E13" s="53" t="s">
        <v>415</v>
      </c>
      <c r="F13" s="19">
        <v>5</v>
      </c>
      <c r="G13" s="57"/>
      <c r="H13" s="57"/>
      <c r="I13" s="57"/>
      <c r="J13" s="57"/>
      <c r="K13" s="57" t="s">
        <v>161</v>
      </c>
      <c r="L13" s="36"/>
      <c r="M13" s="36"/>
      <c r="N13" s="57"/>
      <c r="O13" s="57"/>
      <c r="P13" s="57"/>
      <c r="Q13" s="57" t="s">
        <v>757</v>
      </c>
      <c r="R13" s="57" t="s">
        <v>161</v>
      </c>
      <c r="S13" s="36"/>
      <c r="T13" s="36"/>
      <c r="U13" s="19"/>
      <c r="V13" s="19"/>
      <c r="W13" s="19"/>
      <c r="X13" s="19"/>
      <c r="Y13" s="19"/>
      <c r="Z13" s="36"/>
      <c r="AA13" s="36"/>
      <c r="AB13" s="20"/>
      <c r="AC13" s="54"/>
      <c r="AD13" s="56"/>
      <c r="AE13" s="55"/>
      <c r="AF13" s="55"/>
      <c r="AG13" s="55"/>
      <c r="AH13" s="47"/>
      <c r="AI13" s="47"/>
      <c r="AJ13" s="47"/>
      <c r="AK13" s="47"/>
    </row>
    <row r="14" spans="1:37" ht="99.95" customHeight="1">
      <c r="A14" s="51">
        <v>7</v>
      </c>
      <c r="B14" s="152" t="s">
        <v>520</v>
      </c>
      <c r="C14" s="52" t="s">
        <v>85</v>
      </c>
      <c r="D14" s="53" t="s">
        <v>29</v>
      </c>
      <c r="E14" s="53" t="s">
        <v>415</v>
      </c>
      <c r="F14" s="19">
        <v>3</v>
      </c>
      <c r="G14" s="57" t="s">
        <v>757</v>
      </c>
      <c r="H14" s="19"/>
      <c r="I14" s="57"/>
      <c r="J14" s="19"/>
      <c r="K14" s="19"/>
      <c r="L14" s="36"/>
      <c r="M14" s="36"/>
      <c r="N14" s="57"/>
      <c r="O14" s="19"/>
      <c r="P14" s="19"/>
      <c r="Q14" s="19"/>
      <c r="R14" s="19"/>
      <c r="S14" s="36"/>
      <c r="T14" s="36"/>
      <c r="U14" s="19"/>
      <c r="V14" s="19"/>
      <c r="W14" s="19"/>
      <c r="X14" s="19"/>
      <c r="Y14" s="19"/>
      <c r="Z14" s="36"/>
      <c r="AA14" s="36"/>
      <c r="AB14" s="20"/>
      <c r="AC14" s="54"/>
      <c r="AD14" s="56"/>
      <c r="AE14" s="55"/>
      <c r="AF14" s="55"/>
      <c r="AG14" s="55"/>
      <c r="AH14" s="47"/>
      <c r="AI14" s="47"/>
      <c r="AJ14" s="47"/>
      <c r="AK14" s="47"/>
    </row>
    <row r="15" spans="1:37" ht="99.95" customHeight="1">
      <c r="A15" s="51">
        <v>7</v>
      </c>
      <c r="B15" s="152" t="s">
        <v>520</v>
      </c>
      <c r="C15" s="52" t="s">
        <v>85</v>
      </c>
      <c r="D15" s="53" t="s">
        <v>29</v>
      </c>
      <c r="E15" s="53" t="s">
        <v>415</v>
      </c>
      <c r="F15" s="19">
        <v>2</v>
      </c>
      <c r="G15" s="19" t="s">
        <v>88</v>
      </c>
      <c r="H15" s="19"/>
      <c r="I15" s="57"/>
      <c r="J15" s="19"/>
      <c r="K15" s="19"/>
      <c r="L15" s="36"/>
      <c r="M15" s="36"/>
      <c r="N15" s="57"/>
      <c r="O15" s="19"/>
      <c r="P15" s="19"/>
      <c r="Q15" s="19"/>
      <c r="R15" s="19"/>
      <c r="S15" s="36"/>
      <c r="T15" s="36"/>
      <c r="U15" s="19"/>
      <c r="V15" s="19"/>
      <c r="W15" s="19"/>
      <c r="X15" s="19"/>
      <c r="Y15" s="19"/>
      <c r="Z15" s="36"/>
      <c r="AA15" s="36"/>
      <c r="AB15" s="20"/>
      <c r="AC15" s="54"/>
      <c r="AD15" s="56"/>
      <c r="AE15" s="55"/>
      <c r="AF15" s="55"/>
      <c r="AG15" s="55"/>
      <c r="AH15" s="47"/>
      <c r="AI15" s="47"/>
      <c r="AJ15" s="47"/>
      <c r="AK15" s="47"/>
    </row>
    <row r="16" spans="1:37" ht="99.95" customHeight="1">
      <c r="A16" s="51">
        <v>7</v>
      </c>
      <c r="B16" s="152" t="s">
        <v>520</v>
      </c>
      <c r="C16" s="52" t="s">
        <v>85</v>
      </c>
      <c r="D16" s="53" t="s">
        <v>29</v>
      </c>
      <c r="E16" s="53" t="s">
        <v>415</v>
      </c>
      <c r="F16" s="19">
        <v>5</v>
      </c>
      <c r="G16" s="19"/>
      <c r="H16" s="19" t="s">
        <v>88</v>
      </c>
      <c r="I16" s="57" t="s">
        <v>757</v>
      </c>
      <c r="J16" s="19" t="s">
        <v>88</v>
      </c>
      <c r="K16" s="19" t="s">
        <v>88</v>
      </c>
      <c r="L16" s="36"/>
      <c r="M16" s="36"/>
      <c r="N16" s="57" t="s">
        <v>757</v>
      </c>
      <c r="O16" s="19" t="s">
        <v>88</v>
      </c>
      <c r="P16" s="19" t="s">
        <v>88</v>
      </c>
      <c r="Q16" s="19" t="s">
        <v>88</v>
      </c>
      <c r="R16" s="19" t="s">
        <v>88</v>
      </c>
      <c r="S16" s="36"/>
      <c r="T16" s="36"/>
      <c r="U16" s="19"/>
      <c r="V16" s="19"/>
      <c r="W16" s="19"/>
      <c r="X16" s="19"/>
      <c r="Y16" s="19"/>
      <c r="Z16" s="36"/>
      <c r="AA16" s="36"/>
      <c r="AB16" s="20"/>
      <c r="AC16" s="54"/>
      <c r="AD16" s="91"/>
      <c r="AE16" s="26"/>
      <c r="AF16" s="47"/>
      <c r="AG16" s="47"/>
      <c r="AH16" s="47"/>
      <c r="AI16" s="47"/>
      <c r="AJ16" s="47"/>
      <c r="AK16" s="47"/>
    </row>
    <row r="17" spans="1:37" ht="99.95" customHeight="1">
      <c r="A17" s="51">
        <v>1</v>
      </c>
      <c r="B17" s="152" t="s">
        <v>490</v>
      </c>
      <c r="C17" s="53" t="s">
        <v>42</v>
      </c>
      <c r="D17" s="53" t="s">
        <v>752</v>
      </c>
      <c r="E17" s="53" t="s">
        <v>753</v>
      </c>
      <c r="F17" s="19">
        <v>5</v>
      </c>
      <c r="G17" s="19"/>
      <c r="H17" s="19"/>
      <c r="I17" s="19"/>
      <c r="J17" s="19" t="s">
        <v>43</v>
      </c>
      <c r="K17" s="19" t="s">
        <v>43</v>
      </c>
      <c r="L17" s="36"/>
      <c r="M17" s="36"/>
      <c r="N17" s="19"/>
      <c r="O17" s="19"/>
      <c r="P17" s="19"/>
      <c r="Q17" s="19" t="s">
        <v>43</v>
      </c>
      <c r="R17" s="19" t="s">
        <v>43</v>
      </c>
      <c r="S17" s="36"/>
      <c r="T17" s="36"/>
      <c r="U17" s="19"/>
      <c r="V17" s="19"/>
      <c r="W17" s="19"/>
      <c r="X17" s="19"/>
      <c r="Y17" s="19"/>
      <c r="Z17" s="36"/>
      <c r="AA17" s="36"/>
      <c r="AB17" s="20"/>
      <c r="AC17" s="54"/>
      <c r="AD17" s="91"/>
      <c r="AE17" s="58"/>
      <c r="AF17" s="47"/>
      <c r="AG17" s="47"/>
      <c r="AH17" s="47"/>
      <c r="AI17" s="47"/>
      <c r="AJ17" s="47"/>
      <c r="AK17" s="47"/>
    </row>
    <row r="18" spans="1:37" ht="99.95" customHeight="1">
      <c r="A18" s="51">
        <v>2</v>
      </c>
      <c r="B18" s="152" t="s">
        <v>491</v>
      </c>
      <c r="C18" s="53" t="s">
        <v>42</v>
      </c>
      <c r="D18" s="53" t="s">
        <v>752</v>
      </c>
      <c r="E18" s="53" t="s">
        <v>753</v>
      </c>
      <c r="F18" s="19">
        <v>5</v>
      </c>
      <c r="G18" s="19"/>
      <c r="H18" s="19"/>
      <c r="I18" s="19"/>
      <c r="J18" s="19" t="s">
        <v>43</v>
      </c>
      <c r="K18" s="19" t="s">
        <v>43</v>
      </c>
      <c r="L18" s="36"/>
      <c r="M18" s="36"/>
      <c r="N18" s="19"/>
      <c r="O18" s="19"/>
      <c r="P18" s="19"/>
      <c r="Q18" s="19" t="s">
        <v>43</v>
      </c>
      <c r="R18" s="19" t="s">
        <v>43</v>
      </c>
      <c r="S18" s="36"/>
      <c r="T18" s="36"/>
      <c r="U18" s="19"/>
      <c r="V18" s="19"/>
      <c r="W18" s="19"/>
      <c r="X18" s="19"/>
      <c r="Y18" s="19"/>
      <c r="Z18" s="36"/>
      <c r="AA18" s="36"/>
      <c r="AB18" s="20"/>
      <c r="AC18" s="54"/>
      <c r="AD18" s="91"/>
      <c r="AE18" s="58"/>
      <c r="AF18" s="47"/>
      <c r="AG18" s="47"/>
      <c r="AH18" s="47"/>
      <c r="AI18" s="47"/>
      <c r="AJ18" s="47"/>
      <c r="AK18" s="47"/>
    </row>
    <row r="19" spans="1:37" ht="99.95" customHeight="1">
      <c r="A19" s="51">
        <v>3</v>
      </c>
      <c r="B19" s="152" t="s">
        <v>505</v>
      </c>
      <c r="C19" s="53" t="s">
        <v>42</v>
      </c>
      <c r="D19" s="53" t="s">
        <v>752</v>
      </c>
      <c r="E19" s="53" t="s">
        <v>753</v>
      </c>
      <c r="F19" s="19">
        <v>5</v>
      </c>
      <c r="G19" s="19" t="s">
        <v>43</v>
      </c>
      <c r="H19" s="19" t="s">
        <v>43</v>
      </c>
      <c r="I19" s="19" t="s">
        <v>43</v>
      </c>
      <c r="J19" s="19"/>
      <c r="K19" s="19"/>
      <c r="L19" s="36"/>
      <c r="M19" s="36"/>
      <c r="N19" s="19" t="s">
        <v>43</v>
      </c>
      <c r="O19" s="19" t="s">
        <v>43</v>
      </c>
      <c r="P19" s="19" t="s">
        <v>43</v>
      </c>
      <c r="Q19" s="19"/>
      <c r="R19" s="19"/>
      <c r="S19" s="36"/>
      <c r="T19" s="36"/>
      <c r="U19" s="19"/>
      <c r="V19" s="19"/>
      <c r="W19" s="19"/>
      <c r="X19" s="19"/>
      <c r="Y19" s="19"/>
      <c r="Z19" s="36"/>
      <c r="AA19" s="36"/>
      <c r="AB19" s="20"/>
      <c r="AC19" s="54"/>
      <c r="AD19" s="91"/>
      <c r="AE19" s="58"/>
      <c r="AF19" s="47"/>
      <c r="AG19" s="47"/>
      <c r="AH19" s="47"/>
      <c r="AI19" s="47"/>
      <c r="AJ19" s="47"/>
      <c r="AK19" s="47"/>
    </row>
    <row r="20" spans="1:37" ht="99.95" customHeight="1">
      <c r="A20" s="51">
        <v>4</v>
      </c>
      <c r="B20" s="152" t="s">
        <v>506</v>
      </c>
      <c r="C20" s="53" t="s">
        <v>42</v>
      </c>
      <c r="D20" s="53" t="s">
        <v>752</v>
      </c>
      <c r="E20" s="53" t="s">
        <v>753</v>
      </c>
      <c r="F20" s="19">
        <v>5</v>
      </c>
      <c r="G20" s="19" t="s">
        <v>43</v>
      </c>
      <c r="H20" s="19" t="s">
        <v>43</v>
      </c>
      <c r="I20" s="19" t="s">
        <v>43</v>
      </c>
      <c r="J20" s="19"/>
      <c r="K20" s="19"/>
      <c r="L20" s="36"/>
      <c r="M20" s="36"/>
      <c r="N20" s="19" t="s">
        <v>43</v>
      </c>
      <c r="O20" s="19" t="s">
        <v>43</v>
      </c>
      <c r="P20" s="19" t="s">
        <v>43</v>
      </c>
      <c r="Q20" s="19"/>
      <c r="R20" s="19"/>
      <c r="S20" s="36"/>
      <c r="T20" s="36"/>
      <c r="U20" s="19"/>
      <c r="V20" s="19"/>
      <c r="W20" s="19"/>
      <c r="X20" s="19"/>
      <c r="Y20" s="19"/>
      <c r="Z20" s="36"/>
      <c r="AA20" s="36"/>
      <c r="AB20" s="20"/>
      <c r="AC20" s="54"/>
      <c r="AD20" s="91"/>
      <c r="AE20" s="58"/>
      <c r="AF20" s="47"/>
      <c r="AG20" s="47"/>
      <c r="AH20" s="47"/>
      <c r="AI20" s="47"/>
      <c r="AJ20" s="47"/>
      <c r="AK20" s="47"/>
    </row>
    <row r="21" spans="1:37" ht="99.95" customHeight="1">
      <c r="A21" s="51">
        <v>10</v>
      </c>
      <c r="B21" s="152" t="s">
        <v>754</v>
      </c>
      <c r="C21" s="53" t="s">
        <v>31</v>
      </c>
      <c r="D21" s="53" t="s">
        <v>752</v>
      </c>
      <c r="E21" s="53" t="s">
        <v>753</v>
      </c>
      <c r="F21" s="19">
        <v>5</v>
      </c>
      <c r="G21" s="19" t="s">
        <v>121</v>
      </c>
      <c r="H21" s="19" t="s">
        <v>121</v>
      </c>
      <c r="I21" s="19" t="s">
        <v>121</v>
      </c>
      <c r="J21" s="19" t="s">
        <v>121</v>
      </c>
      <c r="K21" s="19" t="s">
        <v>121</v>
      </c>
      <c r="L21" s="36"/>
      <c r="M21" s="36"/>
      <c r="N21" s="19" t="s">
        <v>121</v>
      </c>
      <c r="O21" s="19" t="s">
        <v>121</v>
      </c>
      <c r="P21" s="19" t="s">
        <v>121</v>
      </c>
      <c r="Q21" s="19" t="s">
        <v>121</v>
      </c>
      <c r="R21" s="19" t="s">
        <v>121</v>
      </c>
      <c r="S21" s="36"/>
      <c r="T21" s="36"/>
      <c r="U21" s="19"/>
      <c r="V21" s="19"/>
      <c r="W21" s="19"/>
      <c r="X21" s="19"/>
      <c r="Y21" s="19"/>
      <c r="Z21" s="36"/>
      <c r="AA21" s="36"/>
      <c r="AB21" s="20"/>
      <c r="AC21" s="54"/>
      <c r="AD21" s="91"/>
      <c r="AE21" s="58"/>
      <c r="AF21" s="47"/>
      <c r="AG21" s="47"/>
      <c r="AH21" s="47"/>
      <c r="AI21" s="47"/>
      <c r="AJ21" s="47"/>
      <c r="AK21" s="47"/>
    </row>
    <row r="22" spans="1:37" ht="99.95" customHeight="1">
      <c r="A22" s="51">
        <v>9</v>
      </c>
      <c r="B22" s="152" t="s">
        <v>750</v>
      </c>
      <c r="C22" s="53" t="s">
        <v>593</v>
      </c>
      <c r="D22" s="53" t="s">
        <v>752</v>
      </c>
      <c r="E22" s="53" t="s">
        <v>753</v>
      </c>
      <c r="F22" s="19">
        <v>5</v>
      </c>
      <c r="G22" s="19" t="s">
        <v>56</v>
      </c>
      <c r="H22" s="19" t="s">
        <v>56</v>
      </c>
      <c r="I22" s="19" t="s">
        <v>56</v>
      </c>
      <c r="J22" s="19"/>
      <c r="K22" s="19"/>
      <c r="L22" s="36"/>
      <c r="M22" s="36"/>
      <c r="N22" s="19" t="s">
        <v>56</v>
      </c>
      <c r="O22" s="19" t="s">
        <v>56</v>
      </c>
      <c r="P22" s="19" t="s">
        <v>56</v>
      </c>
      <c r="Q22" s="19"/>
      <c r="R22" s="19"/>
      <c r="S22" s="36"/>
      <c r="T22" s="36"/>
      <c r="U22" s="19"/>
      <c r="V22" s="19"/>
      <c r="W22" s="19"/>
      <c r="X22" s="19"/>
      <c r="Y22" s="19"/>
      <c r="Z22" s="36"/>
      <c r="AA22" s="36"/>
      <c r="AB22" s="20" t="s">
        <v>756</v>
      </c>
      <c r="AC22" s="54"/>
      <c r="AD22" s="91"/>
      <c r="AE22" s="58"/>
      <c r="AF22" s="47"/>
      <c r="AG22" s="47"/>
      <c r="AH22" s="47"/>
      <c r="AI22" s="47"/>
      <c r="AJ22" s="47"/>
      <c r="AK22" s="47"/>
    </row>
    <row r="23" spans="1:37" ht="99.95" customHeight="1">
      <c r="A23" s="51">
        <v>11</v>
      </c>
      <c r="B23" s="152" t="s">
        <v>751</v>
      </c>
      <c r="C23" s="53" t="s">
        <v>593</v>
      </c>
      <c r="D23" s="53" t="s">
        <v>752</v>
      </c>
      <c r="E23" s="53" t="s">
        <v>753</v>
      </c>
      <c r="F23" s="19">
        <v>5</v>
      </c>
      <c r="G23" s="19" t="s">
        <v>56</v>
      </c>
      <c r="H23" s="19" t="s">
        <v>56</v>
      </c>
      <c r="I23" s="19" t="s">
        <v>56</v>
      </c>
      <c r="J23" s="19"/>
      <c r="K23" s="19"/>
      <c r="L23" s="36"/>
      <c r="M23" s="36"/>
      <c r="N23" s="19" t="s">
        <v>56</v>
      </c>
      <c r="O23" s="19" t="s">
        <v>56</v>
      </c>
      <c r="P23" s="19" t="s">
        <v>56</v>
      </c>
      <c r="Q23" s="19"/>
      <c r="R23" s="19"/>
      <c r="S23" s="36"/>
      <c r="T23" s="36"/>
      <c r="U23" s="19"/>
      <c r="V23" s="19"/>
      <c r="W23" s="19"/>
      <c r="X23" s="19"/>
      <c r="Y23" s="19"/>
      <c r="Z23" s="36"/>
      <c r="AA23" s="36"/>
      <c r="AB23" s="20" t="s">
        <v>755</v>
      </c>
      <c r="AC23" s="54"/>
      <c r="AD23" s="91"/>
      <c r="AE23" s="58"/>
      <c r="AF23" s="47"/>
      <c r="AG23" s="47"/>
      <c r="AH23" s="47"/>
      <c r="AI23" s="47"/>
      <c r="AJ23" s="47"/>
      <c r="AK23" s="47"/>
    </row>
    <row r="24" spans="1:37" ht="99.95" customHeight="1">
      <c r="A24" s="59">
        <v>8</v>
      </c>
      <c r="B24" s="152" t="s">
        <v>586</v>
      </c>
      <c r="C24" s="53" t="s">
        <v>593</v>
      </c>
      <c r="D24" s="53" t="s">
        <v>752</v>
      </c>
      <c r="E24" s="53" t="s">
        <v>753</v>
      </c>
      <c r="F24" s="19"/>
      <c r="G24" s="19"/>
      <c r="H24" s="19"/>
      <c r="I24" s="19"/>
      <c r="J24" s="19" t="s">
        <v>56</v>
      </c>
      <c r="K24" s="19" t="s">
        <v>56</v>
      </c>
      <c r="L24" s="36"/>
      <c r="M24" s="36"/>
      <c r="N24" s="19"/>
      <c r="O24" s="19"/>
      <c r="P24" s="19"/>
      <c r="Q24" s="19" t="s">
        <v>56</v>
      </c>
      <c r="R24" s="19" t="s">
        <v>56</v>
      </c>
      <c r="S24" s="36"/>
      <c r="T24" s="36"/>
      <c r="U24" s="19"/>
      <c r="V24" s="19"/>
      <c r="W24" s="19"/>
      <c r="X24" s="19"/>
      <c r="Y24" s="19"/>
      <c r="Z24" s="36"/>
      <c r="AA24" s="36"/>
      <c r="AB24" s="20"/>
      <c r="AC24" s="54"/>
      <c r="AD24" s="91"/>
      <c r="AE24" s="58"/>
      <c r="AF24" s="47"/>
      <c r="AG24" s="47"/>
      <c r="AH24" s="47"/>
      <c r="AI24" s="47"/>
      <c r="AJ24" s="47"/>
      <c r="AK24" s="47"/>
    </row>
    <row r="25" spans="1:37" ht="99.95" customHeight="1">
      <c r="A25" s="59">
        <v>8</v>
      </c>
      <c r="B25" s="152" t="s">
        <v>586</v>
      </c>
      <c r="C25" s="53" t="s">
        <v>81</v>
      </c>
      <c r="D25" s="53" t="s">
        <v>29</v>
      </c>
      <c r="E25" s="53" t="s">
        <v>415</v>
      </c>
      <c r="F25" s="19">
        <v>3</v>
      </c>
      <c r="G25" s="57" t="s">
        <v>757</v>
      </c>
      <c r="H25" s="57"/>
      <c r="I25" s="57"/>
      <c r="J25" s="57"/>
      <c r="K25" s="57"/>
      <c r="L25" s="36"/>
      <c r="M25" s="36"/>
      <c r="N25" s="57"/>
      <c r="O25" s="57"/>
      <c r="P25" s="57"/>
      <c r="Q25" s="57"/>
      <c r="R25" s="57"/>
      <c r="S25" s="36"/>
      <c r="T25" s="36"/>
      <c r="U25" s="19"/>
      <c r="V25" s="19"/>
      <c r="W25" s="19"/>
      <c r="X25" s="19"/>
      <c r="Y25" s="19"/>
      <c r="Z25" s="36"/>
      <c r="AA25" s="36"/>
      <c r="AB25" s="20"/>
      <c r="AC25" s="54"/>
      <c r="AD25" s="91"/>
      <c r="AE25" s="58"/>
      <c r="AF25" s="47"/>
      <c r="AG25" s="47"/>
      <c r="AH25" s="47"/>
      <c r="AI25" s="47"/>
      <c r="AJ25" s="47"/>
      <c r="AK25" s="47"/>
    </row>
    <row r="26" spans="1:37" ht="99.95" customHeight="1">
      <c r="A26" s="59">
        <v>8</v>
      </c>
      <c r="B26" s="152" t="s">
        <v>586</v>
      </c>
      <c r="C26" s="53" t="s">
        <v>81</v>
      </c>
      <c r="D26" s="53" t="s">
        <v>29</v>
      </c>
      <c r="E26" s="53" t="s">
        <v>415</v>
      </c>
      <c r="F26" s="19">
        <v>2</v>
      </c>
      <c r="G26" s="57" t="s">
        <v>161</v>
      </c>
      <c r="H26" s="57"/>
      <c r="I26" s="57"/>
      <c r="J26" s="57"/>
      <c r="K26" s="57"/>
      <c r="L26" s="36"/>
      <c r="M26" s="36"/>
      <c r="N26" s="57"/>
      <c r="O26" s="57"/>
      <c r="P26" s="57"/>
      <c r="Q26" s="57"/>
      <c r="R26" s="57"/>
      <c r="S26" s="36"/>
      <c r="T26" s="36"/>
      <c r="U26" s="19"/>
      <c r="V26" s="19"/>
      <c r="W26" s="19"/>
      <c r="X26" s="19"/>
      <c r="Y26" s="19"/>
      <c r="Z26" s="36"/>
      <c r="AA26" s="36"/>
      <c r="AB26" s="20"/>
      <c r="AC26" s="54"/>
      <c r="AD26" s="91"/>
      <c r="AE26" s="58"/>
      <c r="AF26" s="47"/>
      <c r="AG26" s="47"/>
      <c r="AH26" s="47"/>
      <c r="AI26" s="47"/>
      <c r="AJ26" s="47"/>
      <c r="AK26" s="47"/>
    </row>
    <row r="27" spans="1:37" ht="99.95" customHeight="1">
      <c r="A27" s="59">
        <v>8</v>
      </c>
      <c r="B27" s="152" t="s">
        <v>586</v>
      </c>
      <c r="C27" s="53" t="s">
        <v>81</v>
      </c>
      <c r="D27" s="53" t="s">
        <v>29</v>
      </c>
      <c r="E27" s="53" t="s">
        <v>415</v>
      </c>
      <c r="F27" s="19">
        <v>5</v>
      </c>
      <c r="G27" s="57"/>
      <c r="H27" s="57" t="s">
        <v>161</v>
      </c>
      <c r="I27" s="57" t="s">
        <v>757</v>
      </c>
      <c r="J27" s="57"/>
      <c r="K27" s="57"/>
      <c r="L27" s="36"/>
      <c r="M27" s="36"/>
      <c r="N27" s="57" t="s">
        <v>161</v>
      </c>
      <c r="O27" s="57" t="s">
        <v>161</v>
      </c>
      <c r="P27" s="57" t="s">
        <v>757</v>
      </c>
      <c r="Q27" s="57"/>
      <c r="R27" s="57"/>
      <c r="S27" s="36"/>
      <c r="T27" s="36"/>
      <c r="U27" s="19"/>
      <c r="V27" s="19"/>
      <c r="W27" s="19"/>
      <c r="X27" s="19"/>
      <c r="Y27" s="19"/>
      <c r="Z27" s="36"/>
      <c r="AA27" s="36"/>
      <c r="AB27" s="20"/>
      <c r="AC27" s="54"/>
      <c r="AD27" s="24"/>
      <c r="AE27" s="25"/>
      <c r="AF27" s="47"/>
      <c r="AG27" s="47"/>
      <c r="AH27" s="47"/>
      <c r="AI27" s="47"/>
      <c r="AJ27" s="47"/>
      <c r="AK27" s="47"/>
    </row>
    <row r="28" spans="1:37" ht="99.95" customHeight="1">
      <c r="A28" s="51">
        <v>12</v>
      </c>
      <c r="B28" s="152" t="s">
        <v>438</v>
      </c>
      <c r="C28" s="53" t="s">
        <v>726</v>
      </c>
      <c r="D28" s="53" t="s">
        <v>488</v>
      </c>
      <c r="E28" s="53" t="s">
        <v>699</v>
      </c>
      <c r="F28" s="19">
        <v>8</v>
      </c>
      <c r="G28" s="19" t="s">
        <v>604</v>
      </c>
      <c r="H28" s="19" t="s">
        <v>604</v>
      </c>
      <c r="I28" s="19"/>
      <c r="J28" s="19"/>
      <c r="K28" s="19"/>
      <c r="L28" s="36"/>
      <c r="M28" s="36"/>
      <c r="N28" s="19" t="s">
        <v>604</v>
      </c>
      <c r="O28" s="19" t="s">
        <v>604</v>
      </c>
      <c r="P28" s="19"/>
      <c r="Q28" s="19"/>
      <c r="R28" s="19"/>
      <c r="S28" s="36"/>
      <c r="T28" s="36"/>
      <c r="U28" s="19"/>
      <c r="V28" s="19"/>
      <c r="W28" s="19"/>
      <c r="X28" s="19"/>
      <c r="Y28" s="19"/>
      <c r="Z28" s="36"/>
      <c r="AA28" s="36"/>
      <c r="AB28" s="20">
        <f>150-128</f>
        <v>22</v>
      </c>
      <c r="AC28" s="54"/>
      <c r="AD28" s="24"/>
      <c r="AE28" s="25"/>
      <c r="AF28" s="47"/>
      <c r="AG28" s="47"/>
      <c r="AH28" s="47"/>
      <c r="AI28" s="47"/>
      <c r="AJ28" s="47"/>
      <c r="AK28" s="47"/>
    </row>
    <row r="29" spans="1:37" ht="99.95" customHeight="1">
      <c r="A29" s="51">
        <v>12</v>
      </c>
      <c r="B29" s="152" t="s">
        <v>438</v>
      </c>
      <c r="C29" s="53" t="s">
        <v>726</v>
      </c>
      <c r="D29" s="53" t="s">
        <v>488</v>
      </c>
      <c r="E29" s="53" t="s">
        <v>417</v>
      </c>
      <c r="F29" s="19">
        <v>4</v>
      </c>
      <c r="G29" s="19"/>
      <c r="H29" s="19"/>
      <c r="I29" s="19"/>
      <c r="J29" s="19"/>
      <c r="K29" s="19"/>
      <c r="L29" s="36"/>
      <c r="M29" s="36"/>
      <c r="N29" s="19"/>
      <c r="O29" s="19"/>
      <c r="P29" s="19"/>
      <c r="Q29" s="19" t="s">
        <v>604</v>
      </c>
      <c r="R29" s="19"/>
      <c r="S29" s="36"/>
      <c r="T29" s="36"/>
      <c r="U29" s="19"/>
      <c r="V29" s="19"/>
      <c r="W29" s="19"/>
      <c r="X29" s="19"/>
      <c r="Y29" s="19"/>
      <c r="Z29" s="36"/>
      <c r="AA29" s="36"/>
      <c r="AB29" s="20" t="s">
        <v>699</v>
      </c>
      <c r="AC29" s="54"/>
      <c r="AD29" s="24"/>
      <c r="AE29" s="25"/>
      <c r="AF29" s="47"/>
      <c r="AG29" s="47"/>
      <c r="AH29" s="47"/>
      <c r="AI29" s="47"/>
      <c r="AJ29" s="47"/>
      <c r="AK29" s="47"/>
    </row>
    <row r="30" spans="1:37" ht="99.95" customHeight="1">
      <c r="A30" s="51">
        <v>12</v>
      </c>
      <c r="B30" s="152" t="s">
        <v>438</v>
      </c>
      <c r="C30" s="53" t="s">
        <v>141</v>
      </c>
      <c r="D30" s="53" t="s">
        <v>488</v>
      </c>
      <c r="E30" s="53" t="s">
        <v>417</v>
      </c>
      <c r="F30" s="19">
        <v>4</v>
      </c>
      <c r="G30" s="19"/>
      <c r="H30" s="19"/>
      <c r="I30" s="19"/>
      <c r="J30" s="19"/>
      <c r="K30" s="19"/>
      <c r="L30" s="36"/>
      <c r="M30" s="36"/>
      <c r="N30" s="19"/>
      <c r="O30" s="19"/>
      <c r="P30" s="19"/>
      <c r="Q30" s="19" t="s">
        <v>604</v>
      </c>
      <c r="R30" s="19"/>
      <c r="S30" s="36"/>
      <c r="T30" s="36"/>
      <c r="U30" s="19"/>
      <c r="V30" s="19"/>
      <c r="W30" s="19"/>
      <c r="X30" s="19"/>
      <c r="Y30" s="19"/>
      <c r="Z30" s="36"/>
      <c r="AA30" s="36"/>
      <c r="AB30" s="20" t="s">
        <v>699</v>
      </c>
      <c r="AC30" s="54"/>
      <c r="AD30" s="24"/>
      <c r="AE30" s="25"/>
      <c r="AF30" s="47"/>
      <c r="AG30" s="47"/>
      <c r="AH30" s="47"/>
      <c r="AI30" s="47"/>
      <c r="AJ30" s="47"/>
      <c r="AK30" s="47"/>
    </row>
    <row r="31" spans="1:37" ht="99.95" customHeight="1">
      <c r="A31" s="51">
        <v>12</v>
      </c>
      <c r="B31" s="152" t="s">
        <v>438</v>
      </c>
      <c r="C31" s="53" t="s">
        <v>727</v>
      </c>
      <c r="D31" s="53" t="s">
        <v>590</v>
      </c>
      <c r="E31" s="53" t="s">
        <v>591</v>
      </c>
      <c r="F31" s="19">
        <v>8</v>
      </c>
      <c r="G31" s="19"/>
      <c r="H31" s="19"/>
      <c r="I31" s="19" t="s">
        <v>604</v>
      </c>
      <c r="J31" s="19" t="s">
        <v>604</v>
      </c>
      <c r="K31" s="19"/>
      <c r="L31" s="36"/>
      <c r="M31" s="36"/>
      <c r="N31" s="19"/>
      <c r="O31" s="19"/>
      <c r="P31" s="19" t="s">
        <v>604</v>
      </c>
      <c r="Q31" s="19"/>
      <c r="R31" s="19"/>
      <c r="S31" s="36"/>
      <c r="T31" s="36"/>
      <c r="U31" s="19"/>
      <c r="V31" s="19"/>
      <c r="W31" s="19"/>
      <c r="X31" s="19"/>
      <c r="Y31" s="19"/>
      <c r="Z31" s="36"/>
      <c r="AA31" s="36"/>
      <c r="AB31" s="20">
        <f>90-72</f>
        <v>18</v>
      </c>
      <c r="AC31" s="54"/>
      <c r="AD31" s="24"/>
      <c r="AE31" s="25"/>
      <c r="AF31" s="47"/>
      <c r="AG31" s="47"/>
      <c r="AH31" s="47"/>
      <c r="AI31" s="47"/>
      <c r="AJ31" s="47"/>
      <c r="AK31" s="47"/>
    </row>
    <row r="32" spans="1:37" ht="99.95" customHeight="1">
      <c r="A32" s="51">
        <v>12</v>
      </c>
      <c r="B32" s="152" t="s">
        <v>438</v>
      </c>
      <c r="C32" s="53" t="s">
        <v>727</v>
      </c>
      <c r="D32" s="53" t="s">
        <v>590</v>
      </c>
      <c r="E32" s="53" t="s">
        <v>417</v>
      </c>
      <c r="F32" s="19">
        <v>4</v>
      </c>
      <c r="G32" s="19"/>
      <c r="H32" s="19"/>
      <c r="I32" s="19"/>
      <c r="J32" s="19"/>
      <c r="K32" s="19"/>
      <c r="L32" s="36"/>
      <c r="M32" s="36"/>
      <c r="N32" s="19"/>
      <c r="O32" s="19"/>
      <c r="P32" s="19"/>
      <c r="Q32" s="19"/>
      <c r="R32" s="19" t="s">
        <v>604</v>
      </c>
      <c r="S32" s="36"/>
      <c r="T32" s="36"/>
      <c r="U32" s="19"/>
      <c r="V32" s="19"/>
      <c r="W32" s="19"/>
      <c r="X32" s="19"/>
      <c r="Y32" s="19"/>
      <c r="Z32" s="36"/>
      <c r="AA32" s="36"/>
      <c r="AB32" s="20" t="s">
        <v>591</v>
      </c>
      <c r="AC32" s="54"/>
      <c r="AD32" s="24"/>
      <c r="AE32" s="25"/>
      <c r="AF32" s="47"/>
      <c r="AG32" s="47"/>
      <c r="AH32" s="47"/>
      <c r="AI32" s="47"/>
      <c r="AJ32" s="47"/>
      <c r="AK32" s="47"/>
    </row>
    <row r="33" spans="1:37" ht="99.95" customHeight="1">
      <c r="A33" s="51">
        <v>12</v>
      </c>
      <c r="B33" s="152" t="s">
        <v>438</v>
      </c>
      <c r="C33" s="53" t="s">
        <v>141</v>
      </c>
      <c r="D33" s="53" t="s">
        <v>590</v>
      </c>
      <c r="E33" s="53" t="s">
        <v>417</v>
      </c>
      <c r="F33" s="19">
        <v>4</v>
      </c>
      <c r="G33" s="19"/>
      <c r="H33" s="19"/>
      <c r="I33" s="19"/>
      <c r="J33" s="19"/>
      <c r="K33" s="19"/>
      <c r="L33" s="36"/>
      <c r="M33" s="36"/>
      <c r="N33" s="19"/>
      <c r="O33" s="19"/>
      <c r="P33" s="19"/>
      <c r="Q33" s="19"/>
      <c r="R33" s="19" t="s">
        <v>604</v>
      </c>
      <c r="S33" s="36"/>
      <c r="T33" s="36"/>
      <c r="U33" s="19"/>
      <c r="V33" s="19"/>
      <c r="W33" s="19"/>
      <c r="X33" s="19"/>
      <c r="Y33" s="19"/>
      <c r="Z33" s="36"/>
      <c r="AA33" s="36"/>
      <c r="AB33" s="20" t="s">
        <v>591</v>
      </c>
      <c r="AC33" s="54"/>
      <c r="AD33" s="24"/>
      <c r="AE33" s="25"/>
      <c r="AF33" s="47"/>
      <c r="AG33" s="47"/>
      <c r="AH33" s="47"/>
      <c r="AI33" s="47"/>
      <c r="AJ33" s="47"/>
      <c r="AK33" s="47"/>
    </row>
    <row r="34" spans="1:37" ht="99.95" customHeight="1">
      <c r="A34" s="51">
        <v>12</v>
      </c>
      <c r="B34" s="152" t="s">
        <v>438</v>
      </c>
      <c r="C34" s="53" t="s">
        <v>96</v>
      </c>
      <c r="D34" s="53" t="s">
        <v>102</v>
      </c>
      <c r="E34" s="53" t="s">
        <v>713</v>
      </c>
      <c r="F34" s="19"/>
      <c r="G34" s="19"/>
      <c r="H34" s="19"/>
      <c r="I34" s="19"/>
      <c r="J34" s="19"/>
      <c r="K34" s="19"/>
      <c r="L34" s="36"/>
      <c r="M34" s="36"/>
      <c r="N34" s="19"/>
      <c r="O34" s="19"/>
      <c r="P34" s="19"/>
      <c r="Q34" s="19"/>
      <c r="R34" s="19"/>
      <c r="S34" s="36"/>
      <c r="T34" s="36"/>
      <c r="U34" s="19" t="s">
        <v>746</v>
      </c>
      <c r="V34" s="19" t="s">
        <v>746</v>
      </c>
      <c r="W34" s="19" t="s">
        <v>746</v>
      </c>
      <c r="X34" s="19" t="s">
        <v>746</v>
      </c>
      <c r="Y34" s="19" t="s">
        <v>746</v>
      </c>
      <c r="Z34" s="36"/>
      <c r="AA34" s="36"/>
      <c r="AB34" s="20"/>
      <c r="AC34" s="54"/>
      <c r="AD34" s="24"/>
      <c r="AE34" s="25"/>
      <c r="AF34" s="47"/>
      <c r="AG34" s="47"/>
      <c r="AH34" s="47"/>
      <c r="AI34" s="47"/>
      <c r="AJ34" s="47"/>
      <c r="AK34" s="47"/>
    </row>
    <row r="35" spans="1:37" ht="99.95" customHeight="1">
      <c r="A35" s="51">
        <v>13</v>
      </c>
      <c r="B35" s="152" t="s">
        <v>587</v>
      </c>
      <c r="C35" s="53" t="s">
        <v>89</v>
      </c>
      <c r="D35" s="53" t="s">
        <v>29</v>
      </c>
      <c r="E35" s="53" t="s">
        <v>415</v>
      </c>
      <c r="F35" s="19">
        <v>3</v>
      </c>
      <c r="G35" s="19" t="s">
        <v>757</v>
      </c>
      <c r="H35" s="19"/>
      <c r="I35" s="19"/>
      <c r="J35" s="19"/>
      <c r="K35" s="19"/>
      <c r="L35" s="36"/>
      <c r="M35" s="36"/>
      <c r="N35" s="19"/>
      <c r="O35" s="19"/>
      <c r="P35" s="19"/>
      <c r="Q35" s="19"/>
      <c r="R35" s="19"/>
      <c r="S35" s="36"/>
      <c r="T35" s="36"/>
      <c r="U35" s="19"/>
      <c r="V35" s="19"/>
      <c r="W35" s="19"/>
      <c r="X35" s="19"/>
      <c r="Y35" s="19"/>
      <c r="Z35" s="36"/>
      <c r="AA35" s="36"/>
      <c r="AB35" s="20"/>
      <c r="AC35" s="54"/>
      <c r="AD35" s="24"/>
      <c r="AE35" s="25"/>
      <c r="AF35" s="47"/>
      <c r="AG35" s="47"/>
      <c r="AH35" s="47"/>
      <c r="AI35" s="47"/>
      <c r="AJ35" s="47"/>
      <c r="AK35" s="47"/>
    </row>
    <row r="36" spans="1:37" ht="99.95" customHeight="1">
      <c r="A36" s="51">
        <v>13</v>
      </c>
      <c r="B36" s="152" t="s">
        <v>587</v>
      </c>
      <c r="C36" s="53" t="s">
        <v>89</v>
      </c>
      <c r="D36" s="53" t="s">
        <v>29</v>
      </c>
      <c r="E36" s="53" t="s">
        <v>415</v>
      </c>
      <c r="F36" s="19">
        <v>2</v>
      </c>
      <c r="G36" s="19" t="s">
        <v>87</v>
      </c>
      <c r="H36" s="19"/>
      <c r="I36" s="19"/>
      <c r="J36" s="19"/>
      <c r="K36" s="19"/>
      <c r="L36" s="36"/>
      <c r="M36" s="36"/>
      <c r="N36" s="19"/>
      <c r="O36" s="19"/>
      <c r="P36" s="19"/>
      <c r="Q36" s="19"/>
      <c r="R36" s="19"/>
      <c r="S36" s="36"/>
      <c r="T36" s="36"/>
      <c r="U36" s="19"/>
      <c r="V36" s="19"/>
      <c r="W36" s="19"/>
      <c r="X36" s="19"/>
      <c r="Y36" s="19"/>
      <c r="Z36" s="36"/>
      <c r="AA36" s="36"/>
      <c r="AB36" s="20"/>
      <c r="AC36" s="54"/>
      <c r="AD36" s="24"/>
      <c r="AE36" s="25"/>
      <c r="AF36" s="47"/>
      <c r="AG36" s="47"/>
      <c r="AH36" s="47"/>
      <c r="AI36" s="47"/>
      <c r="AJ36" s="47"/>
      <c r="AK36" s="47"/>
    </row>
    <row r="37" spans="1:37" ht="99.95" customHeight="1">
      <c r="A37" s="51">
        <v>13</v>
      </c>
      <c r="B37" s="152" t="s">
        <v>587</v>
      </c>
      <c r="C37" s="53" t="s">
        <v>89</v>
      </c>
      <c r="D37" s="53" t="s">
        <v>29</v>
      </c>
      <c r="E37" s="53" t="s">
        <v>415</v>
      </c>
      <c r="F37" s="19">
        <v>5</v>
      </c>
      <c r="G37" s="19"/>
      <c r="H37" s="19" t="s">
        <v>87</v>
      </c>
      <c r="I37" s="19" t="s">
        <v>757</v>
      </c>
      <c r="J37" s="19" t="s">
        <v>87</v>
      </c>
      <c r="K37" s="19"/>
      <c r="L37" s="36"/>
      <c r="M37" s="36"/>
      <c r="N37" s="19" t="s">
        <v>87</v>
      </c>
      <c r="O37" s="19" t="s">
        <v>757</v>
      </c>
      <c r="P37" s="19" t="s">
        <v>87</v>
      </c>
      <c r="Q37" s="19" t="s">
        <v>87</v>
      </c>
      <c r="R37" s="19"/>
      <c r="S37" s="36"/>
      <c r="T37" s="36"/>
      <c r="U37" s="19"/>
      <c r="V37" s="19"/>
      <c r="W37" s="19"/>
      <c r="X37" s="19"/>
      <c r="Y37" s="19"/>
      <c r="Z37" s="36"/>
      <c r="AA37" s="36"/>
      <c r="AB37" s="20"/>
      <c r="AC37" s="54"/>
      <c r="AD37" s="24"/>
      <c r="AE37" s="25"/>
      <c r="AF37" s="47"/>
      <c r="AG37" s="47"/>
      <c r="AH37" s="47"/>
      <c r="AI37" s="47"/>
      <c r="AJ37" s="47"/>
      <c r="AK37" s="47"/>
    </row>
    <row r="38" spans="1:37" ht="99.95" customHeight="1">
      <c r="A38" s="51">
        <v>14</v>
      </c>
      <c r="B38" s="152" t="s">
        <v>588</v>
      </c>
      <c r="C38" s="53" t="s">
        <v>28</v>
      </c>
      <c r="D38" s="53" t="s">
        <v>29</v>
      </c>
      <c r="E38" s="53" t="s">
        <v>415</v>
      </c>
      <c r="F38" s="19">
        <v>3</v>
      </c>
      <c r="G38" s="19" t="s">
        <v>757</v>
      </c>
      <c r="H38" s="19"/>
      <c r="I38" s="19"/>
      <c r="J38" s="19"/>
      <c r="K38" s="19"/>
      <c r="L38" s="36"/>
      <c r="M38" s="36"/>
      <c r="N38" s="19"/>
      <c r="O38" s="19"/>
      <c r="P38" s="19"/>
      <c r="Q38" s="19"/>
      <c r="R38" s="19"/>
      <c r="S38" s="36"/>
      <c r="T38" s="36"/>
      <c r="U38" s="19"/>
      <c r="V38" s="19"/>
      <c r="W38" s="19"/>
      <c r="X38" s="19"/>
      <c r="Y38" s="19"/>
      <c r="Z38" s="36"/>
      <c r="AA38" s="36"/>
      <c r="AB38" s="20"/>
      <c r="AC38" s="54"/>
      <c r="AD38" s="24"/>
      <c r="AE38" s="25"/>
      <c r="AF38" s="47"/>
      <c r="AG38" s="47"/>
      <c r="AH38" s="47"/>
      <c r="AI38" s="47"/>
      <c r="AJ38" s="47"/>
      <c r="AK38" s="47"/>
    </row>
    <row r="39" spans="1:37" ht="99.95" customHeight="1">
      <c r="A39" s="51">
        <v>14</v>
      </c>
      <c r="B39" s="152" t="s">
        <v>588</v>
      </c>
      <c r="C39" s="53" t="s">
        <v>28</v>
      </c>
      <c r="D39" s="53" t="s">
        <v>29</v>
      </c>
      <c r="E39" s="53" t="s">
        <v>415</v>
      </c>
      <c r="F39" s="19">
        <v>2</v>
      </c>
      <c r="G39" s="19" t="s">
        <v>30</v>
      </c>
      <c r="H39" s="19"/>
      <c r="I39" s="19"/>
      <c r="J39" s="19"/>
      <c r="K39" s="19"/>
      <c r="L39" s="36"/>
      <c r="M39" s="36"/>
      <c r="N39" s="19"/>
      <c r="O39" s="19"/>
      <c r="P39" s="19"/>
      <c r="Q39" s="19"/>
      <c r="R39" s="19"/>
      <c r="S39" s="36"/>
      <c r="T39" s="36"/>
      <c r="U39" s="19"/>
      <c r="V39" s="19"/>
      <c r="W39" s="19"/>
      <c r="X39" s="19"/>
      <c r="Y39" s="19"/>
      <c r="Z39" s="36"/>
      <c r="AA39" s="36"/>
      <c r="AB39" s="20"/>
      <c r="AC39" s="54"/>
      <c r="AD39" s="24"/>
      <c r="AE39" s="25"/>
      <c r="AF39" s="47"/>
      <c r="AG39" s="47"/>
      <c r="AH39" s="47"/>
      <c r="AI39" s="47"/>
      <c r="AJ39" s="47"/>
      <c r="AK39" s="47"/>
    </row>
    <row r="40" spans="1:37" ht="99.95" customHeight="1">
      <c r="A40" s="51">
        <v>14</v>
      </c>
      <c r="B40" s="152" t="s">
        <v>588</v>
      </c>
      <c r="C40" s="53" t="s">
        <v>28</v>
      </c>
      <c r="D40" s="53" t="s">
        <v>29</v>
      </c>
      <c r="E40" s="53" t="s">
        <v>415</v>
      </c>
      <c r="F40" s="19">
        <v>5</v>
      </c>
      <c r="G40" s="19"/>
      <c r="H40" s="19" t="s">
        <v>30</v>
      </c>
      <c r="I40" s="19" t="s">
        <v>757</v>
      </c>
      <c r="J40" s="19" t="s">
        <v>30</v>
      </c>
      <c r="K40" s="19" t="s">
        <v>30</v>
      </c>
      <c r="L40" s="36"/>
      <c r="M40" s="36"/>
      <c r="N40" s="19" t="s">
        <v>757</v>
      </c>
      <c r="O40" s="19" t="s">
        <v>30</v>
      </c>
      <c r="P40" s="19" t="s">
        <v>30</v>
      </c>
      <c r="Q40" s="19" t="s">
        <v>30</v>
      </c>
      <c r="R40" s="19" t="s">
        <v>30</v>
      </c>
      <c r="S40" s="36"/>
      <c r="T40" s="36"/>
      <c r="U40" s="19"/>
      <c r="V40" s="19"/>
      <c r="W40" s="19"/>
      <c r="X40" s="19"/>
      <c r="Y40" s="19"/>
      <c r="Z40" s="36"/>
      <c r="AA40" s="36"/>
      <c r="AB40" s="20"/>
      <c r="AC40" s="54"/>
      <c r="AD40" s="24"/>
      <c r="AE40" s="25"/>
      <c r="AF40" s="47"/>
      <c r="AG40" s="47"/>
      <c r="AH40" s="47"/>
      <c r="AI40" s="47"/>
      <c r="AJ40" s="47"/>
      <c r="AK40" s="47"/>
    </row>
    <row r="41" spans="1:37" ht="50.1" customHeight="1">
      <c r="A41" s="60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54"/>
    </row>
    <row r="42" spans="1:37" ht="50.1" customHeight="1">
      <c r="A42" s="135" t="s">
        <v>462</v>
      </c>
      <c r="B42" s="136"/>
      <c r="C42" s="136"/>
      <c r="D42" s="136"/>
      <c r="E42" s="136"/>
      <c r="F42" s="117"/>
      <c r="G42" s="117"/>
      <c r="H42" s="117"/>
      <c r="I42" s="117"/>
      <c r="J42" s="117"/>
      <c r="K42" s="117"/>
      <c r="L42" s="116"/>
      <c r="M42" s="116"/>
      <c r="N42" s="117"/>
      <c r="O42" s="117"/>
      <c r="P42" s="117"/>
      <c r="Q42" s="117"/>
      <c r="R42" s="117"/>
      <c r="S42" s="117"/>
      <c r="T42" s="118"/>
      <c r="U42" s="118"/>
      <c r="V42" s="118"/>
      <c r="W42" s="118"/>
      <c r="X42" s="118"/>
      <c r="Y42" s="118"/>
      <c r="Z42" s="118"/>
      <c r="AA42" s="118"/>
      <c r="AB42" s="119"/>
      <c r="AC42" s="54"/>
    </row>
    <row r="43" spans="1:37" ht="78.75" customHeight="1">
      <c r="A43" s="132"/>
      <c r="B43" s="200" t="s">
        <v>721</v>
      </c>
      <c r="C43" s="200"/>
      <c r="D43" s="200"/>
      <c r="E43" s="200"/>
      <c r="F43" s="200"/>
      <c r="G43" s="200"/>
      <c r="H43" s="200"/>
      <c r="I43" s="200"/>
      <c r="J43" s="200"/>
      <c r="K43" s="200"/>
      <c r="L43" s="121"/>
      <c r="M43" s="121"/>
      <c r="N43" s="201"/>
      <c r="O43" s="201"/>
      <c r="P43" s="201"/>
      <c r="Q43" s="201"/>
      <c r="R43" s="201"/>
      <c r="S43" s="201"/>
      <c r="T43" s="201"/>
      <c r="U43" s="201"/>
      <c r="V43" s="201"/>
      <c r="W43" s="201"/>
      <c r="X43" s="201"/>
      <c r="Y43" s="201"/>
      <c r="Z43" s="201"/>
      <c r="AA43" s="201"/>
      <c r="AB43" s="201"/>
      <c r="AC43" s="54"/>
    </row>
    <row r="44" spans="1:37" ht="62.25" customHeight="1">
      <c r="A44" s="137"/>
      <c r="B44" s="156" t="s">
        <v>463</v>
      </c>
      <c r="C44" s="138"/>
      <c r="D44" s="123"/>
      <c r="E44" s="139"/>
      <c r="F44" s="124"/>
      <c r="G44" s="124"/>
      <c r="H44" s="124"/>
      <c r="I44" s="124"/>
      <c r="J44" s="124"/>
      <c r="K44" s="124"/>
      <c r="L44" s="122"/>
      <c r="M44" s="122"/>
      <c r="N44" s="143"/>
      <c r="O44" s="202" t="s">
        <v>758</v>
      </c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202"/>
      <c r="AA44" s="202"/>
      <c r="AB44" s="202"/>
      <c r="AC44" s="54"/>
      <c r="AD44" s="25"/>
    </row>
    <row r="45" spans="1:37" ht="100.35" customHeight="1">
      <c r="A45" s="135" t="s">
        <v>464</v>
      </c>
      <c r="B45" s="140"/>
      <c r="C45" s="140"/>
      <c r="D45" s="123" t="s">
        <v>465</v>
      </c>
      <c r="E45" s="124"/>
      <c r="F45" s="124"/>
      <c r="G45" s="124"/>
      <c r="H45" s="124"/>
      <c r="I45" s="124"/>
      <c r="J45" s="124"/>
      <c r="K45" s="124"/>
      <c r="L45" s="122"/>
      <c r="M45" s="122"/>
      <c r="N45" s="203" t="s">
        <v>723</v>
      </c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3"/>
      <c r="AA45" s="203"/>
      <c r="AB45" s="203"/>
    </row>
    <row r="46" spans="1:37" ht="50.1" customHeight="1">
      <c r="A46" s="141"/>
      <c r="B46" s="157" t="s">
        <v>466</v>
      </c>
      <c r="C46" s="140"/>
      <c r="D46" s="123"/>
      <c r="E46" s="124"/>
      <c r="F46" s="125"/>
      <c r="G46" s="125"/>
      <c r="H46" s="125"/>
      <c r="I46" s="125"/>
      <c r="J46" s="125"/>
      <c r="K46" s="125"/>
      <c r="L46" s="126"/>
      <c r="M46" s="126"/>
      <c r="N46" s="204" t="s">
        <v>724</v>
      </c>
      <c r="O46" s="204"/>
      <c r="P46" s="204"/>
      <c r="Q46" s="204"/>
      <c r="R46" s="204"/>
      <c r="S46" s="204"/>
      <c r="T46" s="204"/>
      <c r="U46" s="204"/>
      <c r="V46" s="204"/>
      <c r="W46" s="204"/>
      <c r="X46" s="204"/>
      <c r="Y46" s="204"/>
      <c r="Z46" s="204"/>
      <c r="AA46" s="204"/>
      <c r="AB46" s="204"/>
    </row>
    <row r="47" spans="1:37" ht="50.1" customHeight="1">
      <c r="A47" s="141"/>
      <c r="B47" s="157" t="s">
        <v>467</v>
      </c>
      <c r="C47" s="140"/>
      <c r="D47" s="127"/>
      <c r="E47" s="128"/>
      <c r="F47" s="125"/>
      <c r="G47" s="125"/>
      <c r="H47" s="125"/>
      <c r="I47" s="125"/>
      <c r="J47" s="125"/>
      <c r="K47" s="125"/>
      <c r="L47" s="126"/>
      <c r="M47" s="126"/>
      <c r="N47" s="146"/>
      <c r="O47" s="146"/>
      <c r="P47" s="144"/>
      <c r="Q47" s="144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5"/>
    </row>
    <row r="48" spans="1:37" ht="50.1" customHeight="1">
      <c r="A48" s="141"/>
      <c r="B48" s="157" t="s">
        <v>468</v>
      </c>
      <c r="C48" s="140"/>
      <c r="D48" s="129"/>
      <c r="E48" s="130"/>
      <c r="F48" s="130"/>
      <c r="G48" s="130"/>
      <c r="H48" s="130"/>
      <c r="I48" s="130"/>
      <c r="J48" s="130"/>
      <c r="K48" s="130"/>
      <c r="L48" s="131"/>
      <c r="M48" s="131"/>
      <c r="N48" s="146"/>
      <c r="O48" s="146"/>
      <c r="P48" s="120"/>
      <c r="Q48" s="120"/>
      <c r="R48" s="147"/>
      <c r="S48" s="147"/>
      <c r="T48" s="148"/>
      <c r="U48" s="148"/>
      <c r="V48" s="148"/>
      <c r="W48" s="148"/>
      <c r="X48" s="148"/>
      <c r="Y48" s="148"/>
      <c r="Z48" s="148"/>
      <c r="AA48" s="148"/>
      <c r="AB48" s="145"/>
    </row>
    <row r="49" spans="1:69" ht="50.1" customHeight="1">
      <c r="A49" s="141"/>
      <c r="B49" s="157" t="s">
        <v>469</v>
      </c>
      <c r="C49" s="140"/>
      <c r="D49" s="129"/>
      <c r="E49" s="129"/>
      <c r="F49" s="129"/>
      <c r="G49" s="129"/>
      <c r="H49" s="129"/>
      <c r="I49" s="129"/>
      <c r="J49" s="129"/>
      <c r="K49" s="129"/>
      <c r="L49" s="132"/>
      <c r="M49" s="132"/>
      <c r="N49" s="144"/>
      <c r="O49" s="144"/>
      <c r="P49" s="120"/>
      <c r="Q49" s="120"/>
      <c r="R49" s="149"/>
      <c r="S49" s="150"/>
      <c r="T49" s="151"/>
      <c r="U49" s="151"/>
      <c r="V49" s="151"/>
      <c r="W49" s="151"/>
      <c r="X49" s="151"/>
      <c r="Y49" s="151"/>
      <c r="Z49" s="151"/>
      <c r="AA49" s="151"/>
      <c r="AB49" s="145"/>
    </row>
    <row r="50" spans="1:69" ht="100.35" customHeight="1">
      <c r="A50" s="141"/>
      <c r="B50" s="157"/>
      <c r="C50" s="140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0"/>
      <c r="O50" s="120"/>
      <c r="P50" s="120"/>
      <c r="Q50" s="120"/>
      <c r="R50" s="65"/>
      <c r="S50" s="150"/>
      <c r="T50" s="151"/>
      <c r="U50" s="151"/>
      <c r="V50" s="151"/>
      <c r="W50" s="151"/>
      <c r="X50" s="151"/>
      <c r="Y50" s="151"/>
      <c r="Z50" s="151"/>
      <c r="AA50" s="151"/>
      <c r="AB50" s="145"/>
    </row>
    <row r="51" spans="1:69" ht="100.35" customHeight="1">
      <c r="A51" s="132"/>
      <c r="B51" s="140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0"/>
      <c r="O51" s="120"/>
      <c r="P51" s="120"/>
      <c r="Q51" s="120" t="s">
        <v>475</v>
      </c>
      <c r="R51" s="149"/>
      <c r="S51" s="150"/>
      <c r="T51" s="151"/>
      <c r="U51" s="151"/>
      <c r="V51" s="151"/>
      <c r="W51" s="151"/>
      <c r="X51" s="151"/>
      <c r="Y51" s="151"/>
      <c r="Z51" s="151"/>
      <c r="AA51" s="151"/>
      <c r="AB51" s="145"/>
    </row>
    <row r="52" spans="1:69" ht="100.35" customHeight="1">
      <c r="A52" s="133"/>
      <c r="B52" s="133"/>
      <c r="C52" s="133"/>
      <c r="D52" s="133"/>
      <c r="E52" s="133"/>
      <c r="F52" s="133"/>
      <c r="G52" s="133"/>
      <c r="H52" s="133"/>
      <c r="I52" s="133"/>
      <c r="J52" s="133"/>
      <c r="K52" s="133"/>
      <c r="L52" s="134"/>
      <c r="M52" s="134"/>
      <c r="N52" s="205" t="s">
        <v>725</v>
      </c>
      <c r="O52" s="205"/>
      <c r="P52" s="205"/>
      <c r="Q52" s="205"/>
      <c r="R52" s="205"/>
      <c r="S52" s="205"/>
      <c r="T52" s="205"/>
      <c r="U52" s="205"/>
      <c r="V52" s="205"/>
      <c r="W52" s="205"/>
      <c r="X52" s="205"/>
      <c r="Y52" s="205"/>
      <c r="Z52" s="205"/>
      <c r="AA52" s="205"/>
      <c r="AB52" s="205"/>
    </row>
    <row r="53" spans="1:69"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</row>
    <row r="54" spans="1:69" s="73" customFormat="1" ht="34.5" customHeight="1">
      <c r="A54" s="64"/>
      <c r="B54" s="158"/>
      <c r="C54" s="65"/>
      <c r="D54" s="66"/>
      <c r="E54" s="66"/>
      <c r="F54" s="66"/>
      <c r="G54" s="66"/>
      <c r="H54" s="66"/>
      <c r="I54" s="64"/>
      <c r="J54" s="64" t="s">
        <v>475</v>
      </c>
      <c r="K54" s="64"/>
      <c r="L54" s="64"/>
      <c r="M54" s="64"/>
      <c r="N54" s="67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155"/>
      <c r="AE54" s="64"/>
      <c r="AF54" s="64"/>
      <c r="AG54" s="64"/>
      <c r="AH54" s="64"/>
      <c r="AI54" s="68"/>
      <c r="AJ54" s="68"/>
      <c r="AK54" s="68"/>
      <c r="AL54" s="68"/>
      <c r="AM54" s="68"/>
      <c r="AN54" s="69"/>
      <c r="AO54" s="70" t="s">
        <v>611</v>
      </c>
      <c r="AP54" s="71"/>
      <c r="AQ54" s="64"/>
      <c r="AR54" s="64"/>
      <c r="AS54" s="72" t="s">
        <v>612</v>
      </c>
      <c r="AT54" s="66"/>
      <c r="AU54" s="66"/>
      <c r="AV54" s="72"/>
      <c r="AW54" s="72" t="s">
        <v>613</v>
      </c>
      <c r="AX54" s="72"/>
      <c r="BQ54" s="65"/>
    </row>
    <row r="55" spans="1:69" s="73" customFormat="1" ht="40.35" customHeight="1">
      <c r="A55" s="64"/>
      <c r="B55" s="158"/>
      <c r="C55" s="65"/>
      <c r="D55" s="66"/>
      <c r="E55" s="66"/>
      <c r="F55" s="66"/>
      <c r="G55" s="66"/>
      <c r="H55" s="66"/>
      <c r="I55" s="64"/>
      <c r="J55" s="64"/>
      <c r="K55" s="64"/>
      <c r="L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155"/>
      <c r="AE55" s="64"/>
      <c r="AF55" s="64"/>
      <c r="AG55" s="64"/>
      <c r="AH55" s="64"/>
      <c r="AI55" s="68"/>
      <c r="AJ55" s="68"/>
      <c r="AK55" s="68"/>
      <c r="AL55" s="68"/>
      <c r="AM55" s="68"/>
      <c r="AN55" s="74" t="s">
        <v>594</v>
      </c>
      <c r="AO55" s="75" t="s">
        <v>601</v>
      </c>
      <c r="AP55" s="74">
        <v>36</v>
      </c>
      <c r="AQ55" s="66"/>
      <c r="AR55" s="74" t="s">
        <v>502</v>
      </c>
      <c r="AS55" s="96" t="s">
        <v>670</v>
      </c>
      <c r="AT55" s="77">
        <v>45</v>
      </c>
      <c r="AU55" s="66"/>
      <c r="AV55" s="76" t="s">
        <v>502</v>
      </c>
      <c r="AW55" s="76" t="s">
        <v>615</v>
      </c>
      <c r="AX55" s="77">
        <v>45</v>
      </c>
      <c r="BQ55" s="65"/>
    </row>
    <row r="56" spans="1:69" s="73" customFormat="1" ht="40.35" customHeight="1">
      <c r="A56" s="64"/>
      <c r="B56" s="158"/>
      <c r="C56" s="65"/>
      <c r="D56" s="66"/>
      <c r="E56" s="66"/>
      <c r="G56" s="66"/>
      <c r="H56" s="64"/>
      <c r="I56" s="64"/>
      <c r="J56" s="64"/>
      <c r="K56" s="64"/>
      <c r="L56" s="64"/>
      <c r="M56" s="64"/>
      <c r="N56" s="67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155"/>
      <c r="AE56" s="64"/>
      <c r="AF56" s="64"/>
      <c r="AG56" s="64"/>
      <c r="AH56" s="64"/>
      <c r="AI56" s="68"/>
      <c r="AJ56" s="68"/>
      <c r="AK56" s="68"/>
      <c r="AL56" s="68"/>
      <c r="AM56" s="68"/>
      <c r="AN56" s="74" t="s">
        <v>502</v>
      </c>
      <c r="AO56" s="75" t="s">
        <v>728</v>
      </c>
      <c r="AP56" s="74">
        <v>45</v>
      </c>
      <c r="AQ56" s="66"/>
      <c r="AR56" s="111" t="s">
        <v>525</v>
      </c>
      <c r="AS56" s="96" t="s">
        <v>672</v>
      </c>
      <c r="AT56" s="77">
        <v>45</v>
      </c>
      <c r="AU56" s="66"/>
      <c r="AV56" s="76" t="s">
        <v>525</v>
      </c>
      <c r="AW56" s="76" t="s">
        <v>617</v>
      </c>
      <c r="AX56" s="77">
        <v>45</v>
      </c>
      <c r="BQ56" s="65"/>
    </row>
    <row r="57" spans="1:69" s="73" customFormat="1" ht="40.35" customHeight="1">
      <c r="A57" s="64"/>
      <c r="B57" s="158"/>
      <c r="C57" s="65"/>
      <c r="D57" s="66"/>
      <c r="E57" s="66" t="s">
        <v>475</v>
      </c>
      <c r="F57" s="66"/>
      <c r="G57" s="66"/>
      <c r="H57" s="64"/>
      <c r="I57" s="64"/>
      <c r="J57" s="64"/>
      <c r="K57" s="64"/>
      <c r="L57" s="64"/>
      <c r="M57" s="64"/>
      <c r="N57" s="67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 t="s">
        <v>475</v>
      </c>
      <c r="AD57" s="155"/>
      <c r="AE57" s="64"/>
      <c r="AF57" s="64"/>
      <c r="AG57" s="64"/>
      <c r="AH57" s="64"/>
      <c r="AI57" s="68"/>
      <c r="AJ57" s="68"/>
      <c r="AK57" s="68"/>
      <c r="AL57" s="68"/>
      <c r="AM57" s="68"/>
      <c r="AN57" s="74" t="s">
        <v>525</v>
      </c>
      <c r="AO57" s="75" t="s">
        <v>729</v>
      </c>
      <c r="AP57" s="74">
        <v>45</v>
      </c>
      <c r="AQ57" s="66"/>
      <c r="AR57" s="111" t="s">
        <v>704</v>
      </c>
      <c r="AS57" s="96" t="s">
        <v>577</v>
      </c>
      <c r="AT57" s="77">
        <v>30</v>
      </c>
      <c r="AU57" s="66"/>
      <c r="AV57" s="76" t="s">
        <v>418</v>
      </c>
      <c r="AW57" s="76" t="s">
        <v>619</v>
      </c>
      <c r="AX57" s="77">
        <v>30</v>
      </c>
      <c r="BQ57" s="65"/>
    </row>
    <row r="58" spans="1:69" s="73" customFormat="1" ht="40.35" customHeight="1">
      <c r="A58" s="64"/>
      <c r="B58" s="158"/>
      <c r="C58" s="65"/>
      <c r="D58" s="66"/>
      <c r="E58" s="66"/>
      <c r="F58" s="66"/>
      <c r="G58" s="66"/>
      <c r="H58" s="64"/>
      <c r="I58" s="64"/>
      <c r="J58" s="64"/>
      <c r="K58" s="64"/>
      <c r="L58" s="64"/>
      <c r="M58" s="64"/>
      <c r="N58" s="67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155"/>
      <c r="AE58" s="64"/>
      <c r="AF58" s="64"/>
      <c r="AG58" s="64"/>
      <c r="AH58" s="64"/>
      <c r="AI58" s="68"/>
      <c r="AJ58" s="68"/>
      <c r="AK58" s="68"/>
      <c r="AL58" s="68"/>
      <c r="AM58" s="68"/>
      <c r="AN58" s="74" t="s">
        <v>500</v>
      </c>
      <c r="AO58" s="75" t="s">
        <v>730</v>
      </c>
      <c r="AP58" s="74">
        <v>45</v>
      </c>
      <c r="AQ58" s="66"/>
      <c r="AR58" s="111" t="s">
        <v>486</v>
      </c>
      <c r="AS58" s="96" t="s">
        <v>705</v>
      </c>
      <c r="AT58" s="77">
        <v>75</v>
      </c>
      <c r="AU58" s="66"/>
      <c r="AV58" s="76" t="s">
        <v>537</v>
      </c>
      <c r="AW58" s="76" t="s">
        <v>621</v>
      </c>
      <c r="AX58" s="77">
        <v>45</v>
      </c>
      <c r="BQ58" s="65"/>
    </row>
    <row r="59" spans="1:69" s="73" customFormat="1" ht="40.35" customHeight="1">
      <c r="A59" s="64"/>
      <c r="B59" s="158"/>
      <c r="C59" s="65"/>
      <c r="D59" s="66"/>
      <c r="E59" s="66"/>
      <c r="F59" s="66"/>
      <c r="G59" s="66"/>
      <c r="H59" s="64"/>
      <c r="I59" s="64"/>
      <c r="J59" s="64"/>
      <c r="K59" s="64"/>
      <c r="L59" s="64"/>
      <c r="M59" s="64"/>
      <c r="N59" s="67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155"/>
      <c r="AE59" s="64"/>
      <c r="AF59" s="64"/>
      <c r="AG59" s="64"/>
      <c r="AH59" s="64"/>
      <c r="AI59" s="68"/>
      <c r="AJ59" s="68"/>
      <c r="AK59" s="68"/>
      <c r="AL59" s="68"/>
      <c r="AM59" s="68"/>
      <c r="AN59" s="74" t="s">
        <v>537</v>
      </c>
      <c r="AO59" s="75" t="s">
        <v>577</v>
      </c>
      <c r="AP59" s="74">
        <v>30</v>
      </c>
      <c r="AQ59" s="66"/>
      <c r="AR59" s="111" t="s">
        <v>452</v>
      </c>
      <c r="AS59" s="96" t="s">
        <v>609</v>
      </c>
      <c r="AT59" s="77">
        <v>75</v>
      </c>
      <c r="AU59" s="66"/>
      <c r="AV59" s="76" t="s">
        <v>452</v>
      </c>
      <c r="AW59" s="76" t="s">
        <v>623</v>
      </c>
      <c r="AX59" s="77">
        <v>45</v>
      </c>
      <c r="BQ59" s="65"/>
    </row>
    <row r="60" spans="1:69" s="73" customFormat="1" ht="40.35" customHeight="1">
      <c r="A60" s="64"/>
      <c r="B60" s="158"/>
      <c r="C60" s="65"/>
      <c r="D60" s="66"/>
      <c r="E60" s="66"/>
      <c r="F60" s="66"/>
      <c r="G60" s="66"/>
      <c r="H60" s="64"/>
      <c r="I60" s="64"/>
      <c r="J60" s="64"/>
      <c r="K60" s="64"/>
      <c r="L60" s="64"/>
      <c r="M60" s="64"/>
      <c r="N60" s="67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155"/>
      <c r="AE60" s="64"/>
      <c r="AF60" s="64"/>
      <c r="AG60" s="64"/>
      <c r="AH60" s="64"/>
      <c r="AI60" s="68"/>
      <c r="AJ60" s="68"/>
      <c r="AK60" s="68"/>
      <c r="AL60" s="68"/>
      <c r="AM60" s="68"/>
      <c r="AN60" s="74" t="s">
        <v>452</v>
      </c>
      <c r="AO60" s="75" t="s">
        <v>609</v>
      </c>
      <c r="AP60" s="74">
        <v>75</v>
      </c>
      <c r="AQ60" s="66"/>
      <c r="AR60" s="111" t="s">
        <v>26</v>
      </c>
      <c r="AS60" s="96" t="s">
        <v>474</v>
      </c>
      <c r="AT60" s="77">
        <v>45</v>
      </c>
      <c r="AU60" s="66"/>
      <c r="AV60" s="76" t="s">
        <v>26</v>
      </c>
      <c r="AW60" s="76" t="s">
        <v>624</v>
      </c>
      <c r="AX60" s="77">
        <v>75</v>
      </c>
      <c r="BQ60" s="65"/>
    </row>
    <row r="61" spans="1:69" s="73" customFormat="1" ht="40.35" customHeight="1">
      <c r="A61" s="64"/>
      <c r="B61" s="158"/>
      <c r="C61" s="65"/>
      <c r="D61" s="66"/>
      <c r="E61" s="66"/>
      <c r="F61" s="66"/>
      <c r="G61" s="66"/>
      <c r="H61" s="64"/>
      <c r="I61" s="64"/>
      <c r="J61" s="64"/>
      <c r="K61" s="64"/>
      <c r="L61" s="64"/>
      <c r="M61" s="64"/>
      <c r="N61" s="67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155"/>
      <c r="AE61" s="64"/>
      <c r="AF61" s="64"/>
      <c r="AG61" s="64"/>
      <c r="AH61" s="64"/>
      <c r="AI61" s="68"/>
      <c r="AJ61" s="68"/>
      <c r="AK61" s="68"/>
      <c r="AL61" s="68"/>
      <c r="AM61" s="68"/>
      <c r="AN61" s="74" t="s">
        <v>26</v>
      </c>
      <c r="AO61" s="75" t="s">
        <v>705</v>
      </c>
      <c r="AP61" s="74">
        <v>75</v>
      </c>
      <c r="AQ61" s="66"/>
      <c r="AR61" s="111"/>
      <c r="AS61" s="97" t="s">
        <v>626</v>
      </c>
      <c r="AT61" s="79">
        <f>SUM(AT63:AT74)</f>
        <v>2010</v>
      </c>
      <c r="AU61" s="66"/>
      <c r="AV61" s="76" t="s">
        <v>66</v>
      </c>
      <c r="AW61" s="76" t="s">
        <v>627</v>
      </c>
      <c r="AX61" s="77">
        <v>75</v>
      </c>
      <c r="BQ61" s="65"/>
    </row>
    <row r="62" spans="1:69" s="73" customFormat="1" ht="40.35" customHeight="1">
      <c r="A62" s="64"/>
      <c r="B62" s="158"/>
      <c r="C62" s="65"/>
      <c r="D62" s="66"/>
      <c r="E62" s="66"/>
      <c r="F62" s="66"/>
      <c r="G62" s="66"/>
      <c r="H62" s="64"/>
      <c r="I62" s="64"/>
      <c r="J62" s="64"/>
      <c r="K62" s="64"/>
      <c r="L62" s="64"/>
      <c r="M62" s="64"/>
      <c r="N62" s="67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155"/>
      <c r="AE62" s="64"/>
      <c r="AF62" s="64"/>
      <c r="AG62" s="64"/>
      <c r="AH62" s="64"/>
      <c r="AI62" s="68"/>
      <c r="AJ62" s="68"/>
      <c r="AK62" s="68"/>
      <c r="AL62" s="68"/>
      <c r="AM62" s="68"/>
      <c r="AN62" s="74" t="s">
        <v>66</v>
      </c>
      <c r="AO62" s="75" t="s">
        <v>474</v>
      </c>
      <c r="AP62" s="74">
        <v>45</v>
      </c>
      <c r="AQ62" s="66"/>
      <c r="AR62" s="111" t="s">
        <v>66</v>
      </c>
      <c r="AS62" s="98" t="s">
        <v>706</v>
      </c>
      <c r="AT62" s="77">
        <v>75</v>
      </c>
      <c r="AU62" s="66"/>
      <c r="AV62" s="76" t="s">
        <v>428</v>
      </c>
      <c r="AW62" s="80" t="s">
        <v>629</v>
      </c>
      <c r="AX62" s="77">
        <v>75</v>
      </c>
      <c r="BQ62" s="65"/>
    </row>
    <row r="63" spans="1:69" s="73" customFormat="1" ht="40.35" customHeight="1">
      <c r="A63" s="64"/>
      <c r="B63" s="158"/>
      <c r="C63" s="65"/>
      <c r="D63" s="66"/>
      <c r="E63" s="66"/>
      <c r="F63" s="66"/>
      <c r="G63" s="66"/>
      <c r="H63" s="64"/>
      <c r="I63" s="64"/>
      <c r="J63" s="64"/>
      <c r="K63" s="64"/>
      <c r="L63" s="64"/>
      <c r="M63" s="64"/>
      <c r="N63" s="67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155"/>
      <c r="AE63" s="64"/>
      <c r="AF63" s="64"/>
      <c r="AG63" s="64"/>
      <c r="AH63" s="64"/>
      <c r="AI63" s="68"/>
      <c r="AJ63" s="68"/>
      <c r="AK63" s="68"/>
      <c r="AL63" s="68"/>
      <c r="AM63" s="68"/>
      <c r="AN63" s="81" t="s">
        <v>630</v>
      </c>
      <c r="AO63" s="82" t="s">
        <v>626</v>
      </c>
      <c r="AP63" s="81">
        <f>SUM(AP64:AP75)</f>
        <v>1980</v>
      </c>
      <c r="AQ63" s="66"/>
      <c r="AR63" s="111" t="s">
        <v>428</v>
      </c>
      <c r="AS63" s="98" t="s">
        <v>568</v>
      </c>
      <c r="AT63" s="77">
        <v>90</v>
      </c>
      <c r="AU63" s="66"/>
      <c r="AV63" s="76" t="s">
        <v>108</v>
      </c>
      <c r="AW63" s="76" t="s">
        <v>631</v>
      </c>
      <c r="AX63" s="77">
        <v>45</v>
      </c>
      <c r="BQ63" s="65"/>
    </row>
    <row r="64" spans="1:69" s="73" customFormat="1" ht="40.35" customHeight="1">
      <c r="A64" s="64"/>
      <c r="B64" s="158"/>
      <c r="C64" s="65"/>
      <c r="D64" s="66"/>
      <c r="E64" s="66"/>
      <c r="F64" s="66"/>
      <c r="G64" s="66"/>
      <c r="H64" s="64"/>
      <c r="I64" s="64"/>
      <c r="J64" s="64"/>
      <c r="K64" s="64"/>
      <c r="L64" s="64"/>
      <c r="M64" s="64"/>
      <c r="N64" s="67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155"/>
      <c r="AE64" s="64"/>
      <c r="AF64" s="64"/>
      <c r="AG64" s="64"/>
      <c r="AH64" s="64"/>
      <c r="AI64" s="68"/>
      <c r="AJ64" s="68"/>
      <c r="AK64" s="68"/>
      <c r="AL64" s="68"/>
      <c r="AM64" s="68"/>
      <c r="AN64" s="74" t="s">
        <v>561</v>
      </c>
      <c r="AO64" s="75" t="s">
        <v>600</v>
      </c>
      <c r="AP64" s="74">
        <v>45</v>
      </c>
      <c r="AQ64" s="66"/>
      <c r="AR64" s="111" t="s">
        <v>108</v>
      </c>
      <c r="AS64" s="98" t="s">
        <v>583</v>
      </c>
      <c r="AT64" s="77">
        <v>75</v>
      </c>
      <c r="AU64" s="66"/>
      <c r="AV64" s="79" t="s">
        <v>630</v>
      </c>
      <c r="AW64" s="78" t="s">
        <v>626</v>
      </c>
      <c r="AX64" s="79">
        <f>SUM(AX65:AX75)</f>
        <v>1875</v>
      </c>
      <c r="BQ64" s="65"/>
    </row>
    <row r="65" spans="1:69" s="73" customFormat="1" ht="40.35" customHeight="1">
      <c r="A65" s="64"/>
      <c r="B65" s="158"/>
      <c r="C65" s="65"/>
      <c r="D65" s="66"/>
      <c r="E65" s="66"/>
      <c r="F65" s="66"/>
      <c r="G65" s="66"/>
      <c r="H65" s="64"/>
      <c r="I65" s="64"/>
      <c r="J65" s="64"/>
      <c r="K65" s="64"/>
      <c r="L65" s="64"/>
      <c r="M65" s="64"/>
      <c r="N65" s="67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155"/>
      <c r="AE65" s="64"/>
      <c r="AF65" s="64"/>
      <c r="AG65" s="64"/>
      <c r="AH65" s="64"/>
      <c r="AI65" s="68"/>
      <c r="AJ65" s="68"/>
      <c r="AK65" s="68"/>
      <c r="AL65" s="68"/>
      <c r="AM65" s="68"/>
      <c r="AN65" s="74" t="s">
        <v>108</v>
      </c>
      <c r="AO65" s="75" t="s">
        <v>583</v>
      </c>
      <c r="AP65" s="74">
        <v>75</v>
      </c>
      <c r="AQ65" s="66"/>
      <c r="AR65" s="111" t="s">
        <v>455</v>
      </c>
      <c r="AS65" s="98" t="s">
        <v>707</v>
      </c>
      <c r="AT65" s="77">
        <v>75</v>
      </c>
      <c r="AU65" s="66"/>
      <c r="AV65" s="77" t="s">
        <v>455</v>
      </c>
      <c r="AW65" s="80" t="s">
        <v>634</v>
      </c>
      <c r="AX65" s="77">
        <v>75</v>
      </c>
      <c r="BQ65" s="65"/>
    </row>
    <row r="66" spans="1:69" s="73" customFormat="1" ht="40.35" customHeight="1">
      <c r="A66" s="64"/>
      <c r="B66" s="158"/>
      <c r="C66" s="65"/>
      <c r="D66" s="66"/>
      <c r="E66" s="66"/>
      <c r="F66" s="66"/>
      <c r="G66" s="66"/>
      <c r="H66" s="64"/>
      <c r="I66" s="64"/>
      <c r="J66" s="64"/>
      <c r="K66" s="64"/>
      <c r="L66" s="64"/>
      <c r="M66" s="64"/>
      <c r="N66" s="67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155"/>
      <c r="AE66" s="64"/>
      <c r="AF66" s="64"/>
      <c r="AG66" s="64"/>
      <c r="AH66" s="64"/>
      <c r="AI66" s="68"/>
      <c r="AJ66" s="68"/>
      <c r="AK66" s="68"/>
      <c r="AL66" s="68"/>
      <c r="AM66" s="68"/>
      <c r="AN66" s="74" t="s">
        <v>455</v>
      </c>
      <c r="AO66" s="75" t="s">
        <v>731</v>
      </c>
      <c r="AP66" s="74">
        <v>75</v>
      </c>
      <c r="AQ66" s="66"/>
      <c r="AR66" s="111" t="s">
        <v>24</v>
      </c>
      <c r="AS66" s="98" t="s">
        <v>569</v>
      </c>
      <c r="AT66" s="77">
        <v>75</v>
      </c>
      <c r="AU66" s="66"/>
      <c r="AV66" s="77" t="s">
        <v>24</v>
      </c>
      <c r="AW66" s="80" t="s">
        <v>636</v>
      </c>
      <c r="AX66" s="77">
        <v>90</v>
      </c>
      <c r="BQ66" s="65"/>
    </row>
    <row r="67" spans="1:69" s="73" customFormat="1" ht="40.35" customHeight="1">
      <c r="A67" s="64"/>
      <c r="B67" s="158"/>
      <c r="C67" s="65"/>
      <c r="D67" s="66"/>
      <c r="E67" s="66"/>
      <c r="F67" s="66"/>
      <c r="G67" s="66"/>
      <c r="H67" s="64"/>
      <c r="I67" s="64"/>
      <c r="J67" s="64"/>
      <c r="K67" s="64"/>
      <c r="L67" s="64"/>
      <c r="M67" s="64"/>
      <c r="N67" s="67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155"/>
      <c r="AE67" s="64"/>
      <c r="AF67" s="64"/>
      <c r="AG67" s="64"/>
      <c r="AH67" s="64"/>
      <c r="AI67" s="68"/>
      <c r="AJ67" s="68"/>
      <c r="AK67" s="68"/>
      <c r="AL67" s="68"/>
      <c r="AM67" s="68"/>
      <c r="AN67" s="74" t="s">
        <v>24</v>
      </c>
      <c r="AO67" s="75" t="s">
        <v>567</v>
      </c>
      <c r="AP67" s="74">
        <v>75</v>
      </c>
      <c r="AQ67" s="66"/>
      <c r="AR67" s="111" t="s">
        <v>130</v>
      </c>
      <c r="AS67" s="96" t="s">
        <v>708</v>
      </c>
      <c r="AT67" s="77">
        <v>90</v>
      </c>
      <c r="AU67" s="66"/>
      <c r="AV67" s="77" t="s">
        <v>130</v>
      </c>
      <c r="AW67" s="80" t="s">
        <v>638</v>
      </c>
      <c r="AX67" s="77">
        <v>75</v>
      </c>
      <c r="BQ67" s="65"/>
    </row>
    <row r="68" spans="1:69" s="73" customFormat="1" ht="40.35" customHeight="1">
      <c r="A68" s="64"/>
      <c r="B68" s="158"/>
      <c r="C68" s="65"/>
      <c r="D68" s="66"/>
      <c r="E68" s="66"/>
      <c r="F68" s="66"/>
      <c r="G68" s="66"/>
      <c r="H68" s="64"/>
      <c r="I68" s="64"/>
      <c r="J68" s="64"/>
      <c r="K68" s="64"/>
      <c r="L68" s="64"/>
      <c r="M68" s="64"/>
      <c r="N68" s="67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155"/>
      <c r="AE68" s="64"/>
      <c r="AF68" s="64"/>
      <c r="AG68" s="64"/>
      <c r="AH68" s="64"/>
      <c r="AI68" s="68"/>
      <c r="AJ68" s="68"/>
      <c r="AK68" s="68"/>
      <c r="AL68" s="68"/>
      <c r="AM68" s="68"/>
      <c r="AN68" s="74" t="s">
        <v>130</v>
      </c>
      <c r="AO68" s="75" t="s">
        <v>639</v>
      </c>
      <c r="AP68" s="74">
        <v>120</v>
      </c>
      <c r="AQ68" s="66"/>
      <c r="AR68" s="111" t="s">
        <v>599</v>
      </c>
      <c r="AS68" s="98" t="s">
        <v>709</v>
      </c>
      <c r="AT68" s="77">
        <v>75</v>
      </c>
      <c r="AU68" s="66"/>
      <c r="AV68" s="77" t="s">
        <v>599</v>
      </c>
      <c r="AW68" s="80" t="s">
        <v>693</v>
      </c>
      <c r="AX68" s="77">
        <v>45</v>
      </c>
      <c r="BQ68" s="65"/>
    </row>
    <row r="69" spans="1:69" s="73" customFormat="1" ht="40.35" customHeight="1">
      <c r="A69" s="64"/>
      <c r="B69" s="158"/>
      <c r="C69" s="65"/>
      <c r="D69" s="66"/>
      <c r="E69" s="66"/>
      <c r="F69" s="66"/>
      <c r="G69" s="66"/>
      <c r="H69" s="64"/>
      <c r="I69" s="64"/>
      <c r="J69" s="64"/>
      <c r="K69" s="64"/>
      <c r="L69" s="64"/>
      <c r="M69" s="64"/>
      <c r="N69" s="67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155"/>
      <c r="AE69" s="64"/>
      <c r="AF69" s="64"/>
      <c r="AG69" s="64"/>
      <c r="AH69" s="64"/>
      <c r="AI69" s="68"/>
      <c r="AJ69" s="68"/>
      <c r="AK69" s="68"/>
      <c r="AL69" s="68"/>
      <c r="AM69" s="68"/>
      <c r="AN69" s="74" t="s">
        <v>599</v>
      </c>
      <c r="AO69" s="75" t="s">
        <v>640</v>
      </c>
      <c r="AP69" s="74">
        <v>45</v>
      </c>
      <c r="AQ69" s="66"/>
      <c r="AR69" s="111" t="s">
        <v>105</v>
      </c>
      <c r="AS69" s="98" t="s">
        <v>710</v>
      </c>
      <c r="AT69" s="77">
        <v>75</v>
      </c>
      <c r="AU69" s="66"/>
      <c r="AV69" s="77" t="s">
        <v>105</v>
      </c>
      <c r="AW69" s="80" t="s">
        <v>641</v>
      </c>
      <c r="AX69" s="77">
        <v>75</v>
      </c>
      <c r="BQ69" s="65"/>
    </row>
    <row r="70" spans="1:69" s="73" customFormat="1" ht="40.35" customHeight="1">
      <c r="A70" s="64"/>
      <c r="B70" s="158"/>
      <c r="C70" s="65"/>
      <c r="D70" s="66"/>
      <c r="E70" s="66"/>
      <c r="F70" s="66"/>
      <c r="G70" s="66"/>
      <c r="H70" s="64"/>
      <c r="I70" s="64"/>
      <c r="J70" s="64"/>
      <c r="K70" s="64"/>
      <c r="L70" s="64"/>
      <c r="M70" s="64"/>
      <c r="N70" s="67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155"/>
      <c r="AE70" s="64"/>
      <c r="AF70" s="64"/>
      <c r="AG70" s="64"/>
      <c r="AH70" s="64"/>
      <c r="AI70" s="68"/>
      <c r="AJ70" s="68"/>
      <c r="AK70" s="68"/>
      <c r="AL70" s="68"/>
      <c r="AM70" s="68"/>
      <c r="AN70" s="74" t="s">
        <v>105</v>
      </c>
      <c r="AO70" s="83" t="s">
        <v>642</v>
      </c>
      <c r="AP70" s="74">
        <v>120</v>
      </c>
      <c r="AQ70" s="66"/>
      <c r="AR70" s="111" t="s">
        <v>470</v>
      </c>
      <c r="AS70" s="98" t="s">
        <v>669</v>
      </c>
      <c r="AT70" s="77">
        <v>90</v>
      </c>
      <c r="AU70" s="66"/>
      <c r="AV70" s="77" t="s">
        <v>470</v>
      </c>
      <c r="AW70" s="80" t="s">
        <v>643</v>
      </c>
      <c r="AX70" s="77">
        <v>75</v>
      </c>
      <c r="BQ70" s="65"/>
    </row>
    <row r="71" spans="1:69" s="73" customFormat="1" ht="40.35" customHeight="1">
      <c r="A71" s="64"/>
      <c r="B71" s="158"/>
      <c r="C71" s="65"/>
      <c r="D71" s="66"/>
      <c r="E71" s="66"/>
      <c r="F71" s="66"/>
      <c r="G71" s="66"/>
      <c r="H71" s="64"/>
      <c r="I71" s="64"/>
      <c r="J71" s="64"/>
      <c r="K71" s="64"/>
      <c r="L71" s="64"/>
      <c r="M71" s="64"/>
      <c r="N71" s="67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155"/>
      <c r="AE71" s="64"/>
      <c r="AF71" s="64"/>
      <c r="AG71" s="64"/>
      <c r="AH71" s="64"/>
      <c r="AI71" s="68"/>
      <c r="AJ71" s="68"/>
      <c r="AK71" s="68"/>
      <c r="AL71" s="68"/>
      <c r="AM71" s="68"/>
      <c r="AN71" s="74" t="s">
        <v>470</v>
      </c>
      <c r="AO71" s="75" t="s">
        <v>643</v>
      </c>
      <c r="AP71" s="74">
        <v>75</v>
      </c>
      <c r="AQ71" s="66"/>
      <c r="AR71" s="111" t="s">
        <v>479</v>
      </c>
      <c r="AS71" s="98" t="s">
        <v>711</v>
      </c>
      <c r="AT71" s="77">
        <v>90</v>
      </c>
      <c r="AU71" s="66"/>
      <c r="AV71" s="77" t="s">
        <v>479</v>
      </c>
      <c r="AW71" s="76" t="s">
        <v>644</v>
      </c>
      <c r="AX71" s="77">
        <v>90</v>
      </c>
      <c r="BQ71" s="65"/>
    </row>
    <row r="72" spans="1:69" s="73" customFormat="1" ht="40.35" customHeight="1">
      <c r="A72" s="64"/>
      <c r="B72" s="158"/>
      <c r="C72" s="65"/>
      <c r="D72" s="66"/>
      <c r="E72" s="66"/>
      <c r="F72" s="66"/>
      <c r="G72" s="66"/>
      <c r="H72" s="64"/>
      <c r="I72" s="64"/>
      <c r="J72" s="64"/>
      <c r="K72" s="64"/>
      <c r="L72" s="64"/>
      <c r="M72" s="64"/>
      <c r="N72" s="67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155"/>
      <c r="AE72" s="64"/>
      <c r="AF72" s="64"/>
      <c r="AG72" s="64"/>
      <c r="AH72" s="64"/>
      <c r="AI72" s="68"/>
      <c r="AJ72" s="68"/>
      <c r="AK72" s="68"/>
      <c r="AL72" s="68"/>
      <c r="AM72" s="68"/>
      <c r="AN72" s="74" t="s">
        <v>479</v>
      </c>
      <c r="AO72" s="75" t="s">
        <v>645</v>
      </c>
      <c r="AP72" s="74">
        <v>75</v>
      </c>
      <c r="AQ72" s="66"/>
      <c r="AR72" s="111" t="s">
        <v>485</v>
      </c>
      <c r="AS72" s="98" t="s">
        <v>712</v>
      </c>
      <c r="AT72" s="77">
        <v>90</v>
      </c>
      <c r="AU72" s="66"/>
      <c r="AV72" s="77" t="s">
        <v>485</v>
      </c>
      <c r="AW72" s="80" t="s">
        <v>646</v>
      </c>
      <c r="AX72" s="77">
        <v>90</v>
      </c>
      <c r="BQ72" s="65"/>
    </row>
    <row r="73" spans="1:69" s="73" customFormat="1" ht="40.35" customHeight="1">
      <c r="A73" s="64"/>
      <c r="B73" s="158"/>
      <c r="C73" s="65"/>
      <c r="D73" s="66"/>
      <c r="E73" s="66"/>
      <c r="F73" s="66"/>
      <c r="G73" s="66"/>
      <c r="H73" s="64"/>
      <c r="I73" s="64"/>
      <c r="J73" s="64"/>
      <c r="K73" s="64"/>
      <c r="L73" s="64"/>
      <c r="M73" s="64"/>
      <c r="N73" s="67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155"/>
      <c r="AE73" s="64"/>
      <c r="AF73" s="64"/>
      <c r="AG73" s="64"/>
      <c r="AH73" s="64"/>
      <c r="AI73" s="68"/>
      <c r="AJ73" s="68"/>
      <c r="AK73" s="68"/>
      <c r="AL73" s="68"/>
      <c r="AM73" s="68"/>
      <c r="AN73" s="74" t="s">
        <v>485</v>
      </c>
      <c r="AO73" s="83" t="s">
        <v>647</v>
      </c>
      <c r="AP73" s="74">
        <v>90</v>
      </c>
      <c r="AQ73" s="66"/>
      <c r="AR73" s="111" t="s">
        <v>596</v>
      </c>
      <c r="AS73" s="98" t="s">
        <v>20</v>
      </c>
      <c r="AT73" s="77">
        <v>960</v>
      </c>
      <c r="AU73" s="66"/>
      <c r="AV73" s="77" t="s">
        <v>596</v>
      </c>
      <c r="AW73" s="80" t="s">
        <v>649</v>
      </c>
      <c r="AX73" s="77">
        <v>75</v>
      </c>
      <c r="BQ73" s="65"/>
    </row>
    <row r="74" spans="1:69" s="73" customFormat="1" ht="40.35" customHeight="1">
      <c r="A74" s="64"/>
      <c r="B74" s="158"/>
      <c r="C74" s="65"/>
      <c r="D74" s="66"/>
      <c r="E74" s="66"/>
      <c r="F74" s="66"/>
      <c r="G74" s="66"/>
      <c r="H74" s="64"/>
      <c r="I74" s="64"/>
      <c r="J74" s="64"/>
      <c r="K74" s="64"/>
      <c r="L74" s="64"/>
      <c r="M74" s="64"/>
      <c r="N74" s="67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155"/>
      <c r="AE74" s="64"/>
      <c r="AF74" s="64"/>
      <c r="AG74" s="64"/>
      <c r="AH74" s="64"/>
      <c r="AI74" s="68"/>
      <c r="AJ74" s="68"/>
      <c r="AK74" s="68"/>
      <c r="AL74" s="68"/>
      <c r="AM74" s="68"/>
      <c r="AN74" s="74" t="s">
        <v>596</v>
      </c>
      <c r="AO74" s="75" t="s">
        <v>648</v>
      </c>
      <c r="AP74" s="74">
        <v>960</v>
      </c>
      <c r="AQ74" s="66"/>
      <c r="AR74" s="111" t="s">
        <v>488</v>
      </c>
      <c r="AS74" s="98" t="s">
        <v>713</v>
      </c>
      <c r="AT74" s="77">
        <v>225</v>
      </c>
      <c r="AU74" s="66"/>
      <c r="AV74" s="77" t="s">
        <v>488</v>
      </c>
      <c r="AW74" s="80" t="s">
        <v>651</v>
      </c>
      <c r="AX74" s="77">
        <v>960</v>
      </c>
      <c r="BQ74" s="65"/>
    </row>
    <row r="75" spans="1:69" s="73" customFormat="1" ht="40.35" customHeight="1">
      <c r="A75" s="64"/>
      <c r="B75" s="158"/>
      <c r="C75" s="65"/>
      <c r="D75" s="66"/>
      <c r="E75" s="66"/>
      <c r="F75" s="66"/>
      <c r="G75" s="66"/>
      <c r="H75" s="64"/>
      <c r="I75" s="64"/>
      <c r="J75" s="64"/>
      <c r="K75" s="64"/>
      <c r="L75" s="64"/>
      <c r="M75" s="64"/>
      <c r="N75" s="67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155"/>
      <c r="AE75" s="64"/>
      <c r="AF75" s="64"/>
      <c r="AG75" s="64"/>
      <c r="AH75" s="64"/>
      <c r="AI75" s="68"/>
      <c r="AJ75" s="68"/>
      <c r="AK75" s="68"/>
      <c r="AL75" s="68"/>
      <c r="AM75" s="68"/>
      <c r="AN75" s="74" t="s">
        <v>488</v>
      </c>
      <c r="AO75" s="75" t="s">
        <v>650</v>
      </c>
      <c r="AP75" s="74">
        <v>225</v>
      </c>
      <c r="AQ75" s="66"/>
      <c r="AR75" s="111"/>
      <c r="AS75" s="99" t="s">
        <v>652</v>
      </c>
      <c r="AT75" s="84">
        <f>SUM(AT76:AT78)</f>
        <v>255</v>
      </c>
      <c r="AU75" s="66"/>
      <c r="AV75" s="77" t="s">
        <v>590</v>
      </c>
      <c r="AW75" s="80" t="s">
        <v>653</v>
      </c>
      <c r="AX75" s="77">
        <v>225</v>
      </c>
      <c r="BQ75" s="65"/>
    </row>
    <row r="76" spans="1:69" s="73" customFormat="1" ht="40.35" customHeight="1">
      <c r="A76" s="64"/>
      <c r="B76" s="158"/>
      <c r="C76" s="65"/>
      <c r="D76" s="66"/>
      <c r="E76" s="66"/>
      <c r="F76" s="66"/>
      <c r="G76" s="66"/>
      <c r="H76" s="64"/>
      <c r="I76" s="64"/>
      <c r="J76" s="64"/>
      <c r="K76" s="64"/>
      <c r="L76" s="64"/>
      <c r="M76" s="64"/>
      <c r="N76" s="67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155"/>
      <c r="AE76" s="64"/>
      <c r="AF76" s="64"/>
      <c r="AG76" s="64"/>
      <c r="AH76" s="64"/>
      <c r="AI76" s="68"/>
      <c r="AJ76" s="68"/>
      <c r="AK76" s="68"/>
      <c r="AL76" s="68"/>
      <c r="AM76" s="68"/>
      <c r="AN76" s="85" t="s">
        <v>654</v>
      </c>
      <c r="AO76" s="86" t="s">
        <v>652</v>
      </c>
      <c r="AP76" s="85">
        <f>SUM(AP77:AP79)</f>
        <v>255</v>
      </c>
      <c r="AQ76" s="66"/>
      <c r="AR76" s="111"/>
      <c r="AS76" s="98" t="s">
        <v>655</v>
      </c>
      <c r="AT76" s="77">
        <v>90</v>
      </c>
      <c r="AU76" s="66"/>
      <c r="AV76" s="87" t="s">
        <v>654</v>
      </c>
      <c r="AW76" s="88" t="s">
        <v>652</v>
      </c>
      <c r="AX76" s="84">
        <f>SUM(AX77:AX78)</f>
        <v>210</v>
      </c>
      <c r="BQ76" s="65"/>
    </row>
    <row r="77" spans="1:69" s="73" customFormat="1" ht="40.35" customHeight="1">
      <c r="A77" s="64"/>
      <c r="B77" s="158"/>
      <c r="C77" s="65"/>
      <c r="D77" s="66"/>
      <c r="E77" s="66"/>
      <c r="F77" s="66"/>
      <c r="G77" s="66"/>
      <c r="H77" s="64"/>
      <c r="I77" s="64"/>
      <c r="J77" s="64"/>
      <c r="K77" s="64"/>
      <c r="L77" s="64"/>
      <c r="M77" s="64"/>
      <c r="N77" s="67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155"/>
      <c r="AE77" s="64"/>
      <c r="AF77" s="64"/>
      <c r="AG77" s="64"/>
      <c r="AH77" s="64"/>
      <c r="AI77" s="68"/>
      <c r="AJ77" s="68"/>
      <c r="AK77" s="68"/>
      <c r="AL77" s="68"/>
      <c r="AM77" s="68"/>
      <c r="AN77" s="89" t="s">
        <v>590</v>
      </c>
      <c r="AO77" s="90" t="s">
        <v>656</v>
      </c>
      <c r="AP77" s="89">
        <v>45</v>
      </c>
      <c r="AQ77" s="66"/>
      <c r="AR77" s="111" t="s">
        <v>70</v>
      </c>
      <c r="AS77" s="98" t="s">
        <v>714</v>
      </c>
      <c r="AT77" s="77">
        <v>90</v>
      </c>
      <c r="AU77" s="66"/>
      <c r="AV77" s="77" t="s">
        <v>70</v>
      </c>
      <c r="AW77" s="80" t="s">
        <v>657</v>
      </c>
      <c r="AX77" s="77">
        <v>90</v>
      </c>
      <c r="BQ77" s="65"/>
    </row>
    <row r="78" spans="1:69" s="73" customFormat="1" ht="40.35" customHeight="1">
      <c r="A78" s="64"/>
      <c r="B78" s="158"/>
      <c r="C78" s="65"/>
      <c r="D78" s="66"/>
      <c r="E78" s="66"/>
      <c r="F78" s="66"/>
      <c r="G78" s="66"/>
      <c r="H78" s="64"/>
      <c r="I78" s="64"/>
      <c r="J78" s="64"/>
      <c r="K78" s="64"/>
      <c r="L78" s="64"/>
      <c r="M78" s="64"/>
      <c r="N78" s="67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155"/>
      <c r="AE78" s="64"/>
      <c r="AF78" s="64"/>
      <c r="AG78" s="64"/>
      <c r="AH78" s="64"/>
      <c r="AI78" s="68"/>
      <c r="AJ78" s="68"/>
      <c r="AK78" s="68"/>
      <c r="AL78" s="68"/>
      <c r="AM78" s="68"/>
      <c r="AN78" s="89" t="s">
        <v>70</v>
      </c>
      <c r="AO78" s="83" t="s">
        <v>658</v>
      </c>
      <c r="AP78" s="89">
        <v>90</v>
      </c>
      <c r="AQ78" s="66"/>
      <c r="AR78" s="111" t="s">
        <v>102</v>
      </c>
      <c r="AS78" s="98" t="s">
        <v>715</v>
      </c>
      <c r="AT78" s="77">
        <v>75</v>
      </c>
      <c r="AU78" s="66"/>
      <c r="AV78" s="77" t="s">
        <v>102</v>
      </c>
      <c r="AW78" s="80" t="s">
        <v>659</v>
      </c>
      <c r="AX78" s="77">
        <v>120</v>
      </c>
      <c r="BQ78" s="65"/>
    </row>
    <row r="79" spans="1:69" s="73" customFormat="1" ht="40.35" customHeight="1">
      <c r="A79" s="64"/>
      <c r="B79" s="158"/>
      <c r="C79" s="65"/>
      <c r="D79" s="66"/>
      <c r="E79" s="66"/>
      <c r="F79" s="66"/>
      <c r="G79" s="66"/>
      <c r="H79" s="64"/>
      <c r="I79" s="64"/>
      <c r="J79" s="64"/>
      <c r="K79" s="64"/>
      <c r="L79" s="64"/>
      <c r="M79" s="64"/>
      <c r="N79" s="67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155"/>
      <c r="AE79" s="64"/>
      <c r="AF79" s="64"/>
      <c r="AG79" s="64"/>
      <c r="AH79" s="64"/>
      <c r="AI79" s="68"/>
      <c r="AJ79" s="68"/>
      <c r="AK79" s="68"/>
      <c r="AL79" s="68"/>
      <c r="AM79" s="68"/>
      <c r="AN79" s="89" t="s">
        <v>102</v>
      </c>
      <c r="AO79" s="90" t="s">
        <v>660</v>
      </c>
      <c r="AP79" s="89">
        <v>120</v>
      </c>
      <c r="AQ79" s="66"/>
      <c r="AR79" s="111" t="s">
        <v>717</v>
      </c>
      <c r="AS79" s="98" t="s">
        <v>716</v>
      </c>
      <c r="AT79" s="77">
        <v>75</v>
      </c>
      <c r="AU79" s="66"/>
      <c r="AV79" s="77" t="s">
        <v>70</v>
      </c>
      <c r="AW79" s="80" t="s">
        <v>658</v>
      </c>
      <c r="AX79" s="77">
        <v>90</v>
      </c>
      <c r="BQ79" s="65"/>
    </row>
    <row r="80" spans="1:69" s="73" customFormat="1" ht="40.35" customHeight="1">
      <c r="A80" s="64"/>
      <c r="B80" s="158"/>
      <c r="C80" s="65"/>
      <c r="D80" s="66"/>
      <c r="E80" s="66"/>
      <c r="F80" s="64"/>
      <c r="G80" s="64"/>
      <c r="H80" s="64"/>
      <c r="I80" s="64"/>
      <c r="J80" s="64"/>
      <c r="K80" s="64"/>
      <c r="L80" s="64"/>
      <c r="M80" s="64"/>
      <c r="N80" s="67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155"/>
      <c r="AE80" s="64"/>
      <c r="AF80" s="66"/>
      <c r="AG80" s="66"/>
      <c r="AH80" s="64"/>
      <c r="AI80" s="68"/>
      <c r="AJ80" s="68"/>
      <c r="AK80" s="68"/>
      <c r="AL80" s="68"/>
      <c r="AM80" s="68"/>
      <c r="AN80" s="66"/>
      <c r="AO80" s="66"/>
      <c r="AP80" s="66"/>
      <c r="AQ80" s="66"/>
      <c r="AR80" s="111" t="s">
        <v>102</v>
      </c>
      <c r="AS80" s="98" t="s">
        <v>718</v>
      </c>
      <c r="AT80" s="77">
        <v>120</v>
      </c>
      <c r="AU80" s="66"/>
      <c r="AV80" s="77" t="s">
        <v>102</v>
      </c>
      <c r="AW80" s="80" t="s">
        <v>661</v>
      </c>
      <c r="AX80" s="77">
        <v>120</v>
      </c>
      <c r="BQ80" s="65"/>
    </row>
    <row r="81" spans="1:72" s="73" customFormat="1" ht="40.35" customHeight="1">
      <c r="A81" s="64"/>
      <c r="B81" s="158"/>
      <c r="C81" s="65"/>
      <c r="D81" s="66"/>
      <c r="E81" s="66"/>
      <c r="F81" s="64"/>
      <c r="G81" s="64"/>
      <c r="H81" s="64"/>
      <c r="I81" s="64"/>
      <c r="J81" s="64"/>
      <c r="K81" s="64"/>
      <c r="L81" s="64"/>
      <c r="M81" s="64"/>
      <c r="N81" s="67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155"/>
      <c r="AE81" s="64"/>
      <c r="AF81" s="66"/>
      <c r="AG81" s="66"/>
      <c r="AH81" s="64"/>
      <c r="AI81" s="68"/>
      <c r="AJ81" s="68"/>
      <c r="AK81" s="68"/>
      <c r="AL81" s="68"/>
      <c r="AM81" s="68"/>
      <c r="AN81" s="66"/>
      <c r="AO81" s="66"/>
      <c r="AP81" s="66"/>
      <c r="AQ81" s="66"/>
      <c r="AR81" s="111" t="s">
        <v>590</v>
      </c>
      <c r="AS81" s="98" t="s">
        <v>697</v>
      </c>
      <c r="AT81" s="77">
        <v>121</v>
      </c>
      <c r="AU81" s="66"/>
      <c r="AV81" s="66"/>
      <c r="BQ81" s="65"/>
    </row>
    <row r="82" spans="1:72" s="73" customFormat="1" ht="40.35" customHeight="1">
      <c r="A82" s="64"/>
      <c r="B82" s="158"/>
      <c r="C82" s="65"/>
      <c r="D82" s="66"/>
      <c r="E82" s="66"/>
      <c r="F82" s="64"/>
      <c r="G82" s="64"/>
      <c r="H82" s="64"/>
      <c r="I82" s="64"/>
      <c r="J82" s="64"/>
      <c r="K82" s="64"/>
      <c r="L82" s="64"/>
      <c r="M82" s="64"/>
      <c r="N82" s="67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155"/>
      <c r="AE82" s="64"/>
      <c r="AF82" s="66"/>
      <c r="AG82" s="66"/>
      <c r="AH82" s="64"/>
      <c r="AI82" s="68"/>
      <c r="AJ82" s="68"/>
      <c r="AK82" s="68"/>
      <c r="AL82" s="68"/>
      <c r="AM82" s="68"/>
      <c r="AN82" s="66"/>
      <c r="AO82" s="66"/>
      <c r="AP82" s="66"/>
      <c r="AQ82" s="66"/>
      <c r="AR82" s="66"/>
      <c r="AS82" s="66"/>
      <c r="AT82" s="66"/>
      <c r="AU82" s="66"/>
      <c r="AV82" s="66"/>
      <c r="AW82" s="66"/>
      <c r="AX82" s="66"/>
      <c r="AY82" s="66"/>
      <c r="BA82" s="70" t="s">
        <v>662</v>
      </c>
      <c r="BD82" s="65"/>
      <c r="BE82" s="70" t="s">
        <v>663</v>
      </c>
      <c r="BQ82" s="65"/>
      <c r="BT82" s="66" t="s">
        <v>475</v>
      </c>
    </row>
    <row r="83" spans="1:72" s="73" customFormat="1" ht="40.35" customHeight="1">
      <c r="A83" s="64"/>
      <c r="B83" s="158"/>
      <c r="C83" s="65"/>
      <c r="D83" s="66"/>
      <c r="E83" s="66"/>
      <c r="F83" s="64"/>
      <c r="G83" s="64"/>
      <c r="H83" s="64"/>
      <c r="I83" s="64"/>
      <c r="J83" s="64"/>
      <c r="K83" s="64"/>
      <c r="L83" s="64"/>
      <c r="M83" s="64"/>
      <c r="N83" s="67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155"/>
      <c r="AE83" s="64"/>
      <c r="AF83" s="66"/>
      <c r="AG83" s="66"/>
      <c r="AH83" s="64"/>
      <c r="AI83" s="68"/>
      <c r="AJ83" s="68"/>
      <c r="AK83" s="68"/>
      <c r="AL83" s="68"/>
      <c r="AM83" s="68"/>
      <c r="AN83" s="66"/>
      <c r="AO83" s="70" t="s">
        <v>664</v>
      </c>
      <c r="AU83" s="66"/>
      <c r="AW83" s="70" t="s">
        <v>665</v>
      </c>
      <c r="AY83" s="66"/>
      <c r="AZ83" s="80" t="s">
        <v>594</v>
      </c>
      <c r="BA83" s="83" t="s">
        <v>666</v>
      </c>
      <c r="BB83" s="77">
        <v>90</v>
      </c>
      <c r="BD83" s="80" t="s">
        <v>594</v>
      </c>
      <c r="BE83" s="83" t="s">
        <v>581</v>
      </c>
      <c r="BF83" s="77">
        <v>75</v>
      </c>
      <c r="BQ83" s="65"/>
    </row>
    <row r="84" spans="1:72" s="73" customFormat="1" ht="40.35" customHeight="1">
      <c r="A84" s="64"/>
      <c r="B84" s="158"/>
      <c r="C84" s="65"/>
      <c r="D84" s="66"/>
      <c r="E84" s="66"/>
      <c r="F84" s="64"/>
      <c r="G84" s="64"/>
      <c r="H84" s="64"/>
      <c r="I84" s="64"/>
      <c r="J84" s="64"/>
      <c r="K84" s="64"/>
      <c r="L84" s="64"/>
      <c r="M84" s="64"/>
      <c r="N84" s="67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155"/>
      <c r="AE84" s="64"/>
      <c r="AF84" s="66"/>
      <c r="AG84" s="66"/>
      <c r="AH84" s="64"/>
      <c r="AI84" s="68"/>
      <c r="AJ84" s="68"/>
      <c r="AK84" s="68"/>
      <c r="AL84" s="68"/>
      <c r="AM84" s="68"/>
      <c r="AN84" s="74" t="s">
        <v>594</v>
      </c>
      <c r="AO84" s="75" t="s">
        <v>614</v>
      </c>
      <c r="AP84" s="74">
        <v>36</v>
      </c>
      <c r="AU84" s="66"/>
      <c r="AV84" s="80" t="s">
        <v>594</v>
      </c>
      <c r="AW84" s="83" t="s">
        <v>601</v>
      </c>
      <c r="AX84" s="77">
        <v>36</v>
      </c>
      <c r="AY84" s="66"/>
      <c r="AZ84" s="76" t="s">
        <v>667</v>
      </c>
      <c r="BA84" s="76" t="s">
        <v>668</v>
      </c>
      <c r="BB84" s="77">
        <v>75</v>
      </c>
      <c r="BD84" s="80" t="s">
        <v>667</v>
      </c>
      <c r="BE84" s="76" t="s">
        <v>669</v>
      </c>
      <c r="BF84" s="77">
        <v>90</v>
      </c>
      <c r="BQ84" s="65"/>
    </row>
    <row r="85" spans="1:72" s="73" customFormat="1" ht="40.35" customHeight="1">
      <c r="A85" s="64"/>
      <c r="B85" s="158"/>
      <c r="C85" s="65"/>
      <c r="D85" s="66"/>
      <c r="E85" s="66"/>
      <c r="F85" s="64"/>
      <c r="G85" s="64"/>
      <c r="H85" s="64"/>
      <c r="I85" s="64"/>
      <c r="J85" s="64"/>
      <c r="K85" s="64"/>
      <c r="L85" s="64"/>
      <c r="M85" s="64"/>
      <c r="N85" s="67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155"/>
      <c r="AE85" s="64"/>
      <c r="AF85" s="66"/>
      <c r="AG85" s="66"/>
      <c r="AH85" s="64"/>
      <c r="AI85" s="68"/>
      <c r="AJ85" s="68"/>
      <c r="AK85" s="68"/>
      <c r="AL85" s="68"/>
      <c r="AM85" s="68"/>
      <c r="AN85" s="74" t="s">
        <v>502</v>
      </c>
      <c r="AO85" s="75" t="s">
        <v>616</v>
      </c>
      <c r="AP85" s="74">
        <v>45</v>
      </c>
      <c r="AU85" s="66"/>
      <c r="AV85" s="76" t="s">
        <v>502</v>
      </c>
      <c r="AW85" s="76" t="s">
        <v>670</v>
      </c>
      <c r="AX85" s="77">
        <v>45</v>
      </c>
      <c r="AY85" s="66"/>
      <c r="AZ85" s="76" t="s">
        <v>525</v>
      </c>
      <c r="BA85" s="76" t="s">
        <v>671</v>
      </c>
      <c r="BB85" s="77">
        <v>480</v>
      </c>
      <c r="BD85" s="80" t="s">
        <v>525</v>
      </c>
      <c r="BE85" s="76" t="s">
        <v>671</v>
      </c>
      <c r="BF85" s="77">
        <v>480</v>
      </c>
      <c r="BQ85" s="65"/>
    </row>
    <row r="86" spans="1:72" s="73" customFormat="1" ht="40.35" customHeight="1">
      <c r="A86" s="64"/>
      <c r="B86" s="158"/>
      <c r="C86" s="65"/>
      <c r="D86" s="66"/>
      <c r="E86" s="66"/>
      <c r="F86" s="64"/>
      <c r="G86" s="64"/>
      <c r="H86" s="64"/>
      <c r="I86" s="64"/>
      <c r="J86" s="64"/>
      <c r="K86" s="64"/>
      <c r="L86" s="64"/>
      <c r="M86" s="64"/>
      <c r="N86" s="67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155"/>
      <c r="AE86" s="64"/>
      <c r="AF86" s="66"/>
      <c r="AG86" s="66"/>
      <c r="AH86" s="64"/>
      <c r="AI86" s="68"/>
      <c r="AJ86" s="68"/>
      <c r="AK86" s="68"/>
      <c r="AL86" s="68"/>
      <c r="AM86" s="68"/>
      <c r="AN86" s="74" t="s">
        <v>525</v>
      </c>
      <c r="AO86" s="75" t="s">
        <v>618</v>
      </c>
      <c r="AP86" s="74">
        <v>45</v>
      </c>
      <c r="AU86" s="66"/>
      <c r="AV86" s="76" t="s">
        <v>525</v>
      </c>
      <c r="AW86" s="76" t="s">
        <v>672</v>
      </c>
      <c r="AX86" s="77">
        <v>45</v>
      </c>
      <c r="AY86" s="66"/>
      <c r="AZ86" s="76" t="s">
        <v>500</v>
      </c>
      <c r="BA86" s="76" t="s">
        <v>673</v>
      </c>
      <c r="BB86" s="77">
        <v>255</v>
      </c>
      <c r="BD86" s="80" t="s">
        <v>500</v>
      </c>
      <c r="BE86" s="76" t="s">
        <v>673</v>
      </c>
      <c r="BF86" s="77">
        <v>225</v>
      </c>
      <c r="BQ86" s="65"/>
    </row>
    <row r="87" spans="1:72" s="73" customFormat="1" ht="40.35" customHeight="1">
      <c r="A87" s="64"/>
      <c r="B87" s="158"/>
      <c r="C87" s="65"/>
      <c r="D87" s="66"/>
      <c r="E87" s="66"/>
      <c r="F87" s="64"/>
      <c r="G87" s="64"/>
      <c r="H87" s="64"/>
      <c r="I87" s="64"/>
      <c r="J87" s="64"/>
      <c r="K87" s="64"/>
      <c r="L87" s="64"/>
      <c r="M87" s="64"/>
      <c r="N87" s="67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155"/>
      <c r="AE87" s="64"/>
      <c r="AF87" s="66"/>
      <c r="AG87" s="66"/>
      <c r="AH87" s="64"/>
      <c r="AI87" s="68"/>
      <c r="AJ87" s="68"/>
      <c r="AK87" s="68"/>
      <c r="AL87" s="68"/>
      <c r="AM87" s="68"/>
      <c r="AN87" s="74" t="s">
        <v>500</v>
      </c>
      <c r="AO87" s="75" t="s">
        <v>620</v>
      </c>
      <c r="AP87" s="74">
        <v>45</v>
      </c>
      <c r="AU87" s="66"/>
      <c r="AV87" s="76" t="s">
        <v>418</v>
      </c>
      <c r="AW87" s="76" t="s">
        <v>577</v>
      </c>
      <c r="AX87" s="77">
        <v>30</v>
      </c>
      <c r="AY87" s="66"/>
      <c r="AZ87" s="187" t="s">
        <v>674</v>
      </c>
      <c r="BA87" s="185"/>
      <c r="BB87" s="186"/>
      <c r="BD87" s="187" t="s">
        <v>675</v>
      </c>
      <c r="BE87" s="185"/>
      <c r="BF87" s="186"/>
      <c r="BQ87" s="65"/>
    </row>
    <row r="88" spans="1:72" s="73" customFormat="1" ht="40.35" customHeight="1">
      <c r="A88" s="64"/>
      <c r="B88" s="158"/>
      <c r="C88" s="65"/>
      <c r="D88" s="66"/>
      <c r="E88" s="66"/>
      <c r="F88" s="64"/>
      <c r="G88" s="64"/>
      <c r="H88" s="64"/>
      <c r="I88" s="64"/>
      <c r="J88" s="64"/>
      <c r="K88" s="64"/>
      <c r="L88" s="64"/>
      <c r="M88" s="64"/>
      <c r="N88" s="67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155"/>
      <c r="AE88" s="64"/>
      <c r="AF88" s="66"/>
      <c r="AG88" s="66"/>
      <c r="AH88" s="64"/>
      <c r="AI88" s="68"/>
      <c r="AJ88" s="68"/>
      <c r="AK88" s="68"/>
      <c r="AL88" s="68"/>
      <c r="AM88" s="68"/>
      <c r="AN88" s="74" t="s">
        <v>537</v>
      </c>
      <c r="AO88" s="75" t="s">
        <v>622</v>
      </c>
      <c r="AP88" s="74">
        <v>30</v>
      </c>
      <c r="AU88" s="66"/>
      <c r="AV88" s="76" t="s">
        <v>537</v>
      </c>
      <c r="AW88" s="76" t="s">
        <v>676</v>
      </c>
      <c r="AX88" s="77">
        <v>45</v>
      </c>
      <c r="AY88" s="66"/>
      <c r="AZ88" s="76" t="s">
        <v>486</v>
      </c>
      <c r="BA88" s="76" t="s">
        <v>677</v>
      </c>
      <c r="BB88" s="77">
        <v>90</v>
      </c>
      <c r="BD88" s="80" t="s">
        <v>486</v>
      </c>
      <c r="BE88" s="76" t="s">
        <v>678</v>
      </c>
      <c r="BF88" s="77">
        <v>45</v>
      </c>
      <c r="BQ88" s="65"/>
    </row>
    <row r="89" spans="1:72" s="73" customFormat="1" ht="40.35" customHeight="1">
      <c r="A89" s="64"/>
      <c r="B89" s="158"/>
      <c r="C89" s="65"/>
      <c r="D89" s="66"/>
      <c r="E89" s="66"/>
      <c r="F89" s="64"/>
      <c r="G89" s="64"/>
      <c r="H89" s="64"/>
      <c r="I89" s="64"/>
      <c r="J89" s="64"/>
      <c r="K89" s="64"/>
      <c r="L89" s="64"/>
      <c r="M89" s="64"/>
      <c r="N89" s="67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155"/>
      <c r="AE89" s="64"/>
      <c r="AF89" s="66"/>
      <c r="AG89" s="66"/>
      <c r="AH89" s="64"/>
      <c r="AI89" s="68"/>
      <c r="AJ89" s="68"/>
      <c r="AK89" s="68"/>
      <c r="AL89" s="68"/>
      <c r="AM89" s="68"/>
      <c r="AN89" s="74" t="s">
        <v>452</v>
      </c>
      <c r="AO89" s="75" t="s">
        <v>623</v>
      </c>
      <c r="AP89" s="74">
        <v>75</v>
      </c>
      <c r="AU89" s="66"/>
      <c r="AV89" s="76" t="s">
        <v>452</v>
      </c>
      <c r="AW89" s="76" t="s">
        <v>609</v>
      </c>
      <c r="AX89" s="77">
        <v>75</v>
      </c>
      <c r="AY89" s="66"/>
      <c r="AZ89" s="76" t="s">
        <v>452</v>
      </c>
      <c r="BA89" s="76" t="s">
        <v>679</v>
      </c>
      <c r="BB89" s="77">
        <v>120</v>
      </c>
      <c r="BD89" s="80" t="s">
        <v>452</v>
      </c>
      <c r="BE89" s="76" t="s">
        <v>680</v>
      </c>
      <c r="BF89" s="77">
        <v>90</v>
      </c>
      <c r="BQ89" s="65"/>
    </row>
    <row r="90" spans="1:72" s="73" customFormat="1" ht="40.35" customHeight="1">
      <c r="A90" s="64"/>
      <c r="B90" s="158"/>
      <c r="C90" s="65"/>
      <c r="D90" s="66"/>
      <c r="E90" s="66"/>
      <c r="F90" s="64"/>
      <c r="G90" s="64"/>
      <c r="H90" s="64"/>
      <c r="I90" s="64"/>
      <c r="J90" s="64"/>
      <c r="K90" s="64"/>
      <c r="L90" s="64"/>
      <c r="M90" s="64"/>
      <c r="N90" s="67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155"/>
      <c r="AE90" s="64"/>
      <c r="AF90" s="66"/>
      <c r="AG90" s="66"/>
      <c r="AH90" s="64"/>
      <c r="AI90" s="68"/>
      <c r="AJ90" s="68"/>
      <c r="AK90" s="68"/>
      <c r="AL90" s="68"/>
      <c r="AM90" s="68"/>
      <c r="AN90" s="74" t="s">
        <v>26</v>
      </c>
      <c r="AO90" s="75" t="s">
        <v>625</v>
      </c>
      <c r="AP90" s="74">
        <v>75</v>
      </c>
      <c r="AU90" s="66"/>
      <c r="AV90" s="76" t="s">
        <v>26</v>
      </c>
      <c r="AW90" s="76" t="s">
        <v>575</v>
      </c>
      <c r="AX90" s="77">
        <f t="shared" ref="AX90:AX91" si="0">SUM(BL64:BN64)</f>
        <v>0</v>
      </c>
      <c r="AY90" s="66"/>
      <c r="AZ90" s="187" t="s">
        <v>681</v>
      </c>
      <c r="BA90" s="185"/>
      <c r="BB90" s="186"/>
      <c r="BD90" s="80" t="s">
        <v>26</v>
      </c>
      <c r="BE90" s="76" t="s">
        <v>682</v>
      </c>
      <c r="BF90" s="77">
        <v>120</v>
      </c>
      <c r="BQ90" s="65"/>
    </row>
    <row r="91" spans="1:72" s="73" customFormat="1" ht="40.35" customHeight="1">
      <c r="A91" s="64"/>
      <c r="B91" s="158"/>
      <c r="C91" s="65"/>
      <c r="D91" s="66"/>
      <c r="E91" s="66"/>
      <c r="F91" s="64"/>
      <c r="G91" s="64"/>
      <c r="H91" s="64"/>
      <c r="I91" s="64"/>
      <c r="J91" s="64"/>
      <c r="K91" s="64"/>
      <c r="L91" s="64"/>
      <c r="M91" s="64"/>
      <c r="N91" s="67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155"/>
      <c r="AE91" s="64"/>
      <c r="AF91" s="66"/>
      <c r="AG91" s="66"/>
      <c r="AH91" s="64"/>
      <c r="AI91" s="68"/>
      <c r="AJ91" s="68"/>
      <c r="AK91" s="68"/>
      <c r="AL91" s="68"/>
      <c r="AM91" s="68"/>
      <c r="AN91" s="74" t="s">
        <v>66</v>
      </c>
      <c r="AO91" s="75" t="s">
        <v>628</v>
      </c>
      <c r="AP91" s="74">
        <v>45</v>
      </c>
      <c r="AU91" s="66"/>
      <c r="AV91" s="76" t="s">
        <v>66</v>
      </c>
      <c r="AW91" s="76" t="s">
        <v>605</v>
      </c>
      <c r="AX91" s="77">
        <f t="shared" si="0"/>
        <v>0</v>
      </c>
      <c r="AY91" s="66"/>
      <c r="AZ91" s="76" t="s">
        <v>486</v>
      </c>
      <c r="BA91" s="80" t="s">
        <v>683</v>
      </c>
      <c r="BB91" s="77">
        <v>90</v>
      </c>
      <c r="BD91" s="187" t="s">
        <v>684</v>
      </c>
      <c r="BE91" s="185"/>
      <c r="BF91" s="186"/>
      <c r="BQ91" s="65"/>
    </row>
    <row r="92" spans="1:72" s="73" customFormat="1" ht="40.35" customHeight="1">
      <c r="A92" s="64"/>
      <c r="B92" s="158"/>
      <c r="C92" s="65"/>
      <c r="D92" s="66"/>
      <c r="E92" s="66"/>
      <c r="F92" s="64"/>
      <c r="G92" s="64"/>
      <c r="H92" s="64"/>
      <c r="I92" s="64"/>
      <c r="J92" s="64"/>
      <c r="K92" s="64"/>
      <c r="L92" s="64"/>
      <c r="M92" s="64"/>
      <c r="N92" s="67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155"/>
      <c r="AE92" s="64"/>
      <c r="AF92" s="66"/>
      <c r="AG92" s="66"/>
      <c r="AH92" s="64"/>
      <c r="AI92" s="68"/>
      <c r="AJ92" s="68"/>
      <c r="AK92" s="68"/>
      <c r="AL92" s="68"/>
      <c r="AM92" s="68"/>
      <c r="AN92" s="81" t="s">
        <v>630</v>
      </c>
      <c r="AO92" s="82" t="s">
        <v>626</v>
      </c>
      <c r="AP92" s="81">
        <v>1980</v>
      </c>
      <c r="AU92" s="66"/>
      <c r="AV92" s="76" t="s">
        <v>428</v>
      </c>
      <c r="AW92" s="80" t="s">
        <v>585</v>
      </c>
      <c r="AX92" s="77">
        <v>75</v>
      </c>
      <c r="AY92" s="66"/>
      <c r="AZ92" s="76" t="s">
        <v>452</v>
      </c>
      <c r="BA92" s="76" t="s">
        <v>685</v>
      </c>
      <c r="BB92" s="77">
        <v>120</v>
      </c>
      <c r="BD92" s="80" t="s">
        <v>486</v>
      </c>
      <c r="BE92" s="80" t="s">
        <v>678</v>
      </c>
      <c r="BF92" s="77">
        <v>45</v>
      </c>
      <c r="BQ92" s="65"/>
    </row>
    <row r="93" spans="1:72" s="73" customFormat="1" ht="40.35" customHeight="1">
      <c r="A93" s="64"/>
      <c r="B93" s="158"/>
      <c r="C93" s="65"/>
      <c r="D93" s="66"/>
      <c r="E93" s="66"/>
      <c r="F93" s="64"/>
      <c r="G93" s="64"/>
      <c r="H93" s="64"/>
      <c r="I93" s="64"/>
      <c r="J93" s="64"/>
      <c r="K93" s="64"/>
      <c r="L93" s="64"/>
      <c r="M93" s="64"/>
      <c r="N93" s="67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155"/>
      <c r="AE93" s="64"/>
      <c r="AF93" s="66"/>
      <c r="AG93" s="66"/>
      <c r="AH93" s="64"/>
      <c r="AI93" s="68"/>
      <c r="AJ93" s="68"/>
      <c r="AK93" s="68"/>
      <c r="AL93" s="68"/>
      <c r="AM93" s="68"/>
      <c r="AN93" s="74" t="s">
        <v>561</v>
      </c>
      <c r="AO93" s="75" t="s">
        <v>632</v>
      </c>
      <c r="AP93" s="74">
        <v>45</v>
      </c>
      <c r="AU93" s="66"/>
      <c r="AV93" s="76" t="s">
        <v>108</v>
      </c>
      <c r="AW93" s="76" t="s">
        <v>686</v>
      </c>
      <c r="AX93" s="77">
        <v>45</v>
      </c>
      <c r="AY93" s="66"/>
      <c r="AZ93" s="184" t="s">
        <v>687</v>
      </c>
      <c r="BA93" s="185"/>
      <c r="BB93" s="186"/>
      <c r="BD93" s="80" t="s">
        <v>452</v>
      </c>
      <c r="BE93" s="80" t="s">
        <v>688</v>
      </c>
      <c r="BF93" s="77">
        <v>90</v>
      </c>
      <c r="BQ93" s="65"/>
    </row>
    <row r="94" spans="1:72" s="73" customFormat="1" ht="40.35" customHeight="1">
      <c r="A94" s="64"/>
      <c r="B94" s="158"/>
      <c r="C94" s="65"/>
      <c r="D94" s="66"/>
      <c r="E94" s="66"/>
      <c r="F94" s="64"/>
      <c r="G94" s="64"/>
      <c r="H94" s="64"/>
      <c r="I94" s="64"/>
      <c r="J94" s="64"/>
      <c r="K94" s="64"/>
      <c r="L94" s="64"/>
      <c r="M94" s="64"/>
      <c r="N94" s="67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155"/>
      <c r="AE94" s="64"/>
      <c r="AF94" s="66"/>
      <c r="AG94" s="66"/>
      <c r="AH94" s="64"/>
      <c r="AI94" s="68"/>
      <c r="AJ94" s="68"/>
      <c r="AK94" s="68"/>
      <c r="AL94" s="68"/>
      <c r="AM94" s="68"/>
      <c r="AN94" s="74" t="s">
        <v>108</v>
      </c>
      <c r="AO94" s="75" t="s">
        <v>633</v>
      </c>
      <c r="AP94" s="74">
        <v>75</v>
      </c>
      <c r="AU94" s="66"/>
      <c r="AV94" s="79" t="s">
        <v>630</v>
      </c>
      <c r="AW94" s="78" t="s">
        <v>626</v>
      </c>
      <c r="AX94" s="79">
        <f>SUM(AX95:AX101)</f>
        <v>840</v>
      </c>
      <c r="AY94" s="66"/>
      <c r="AZ94" s="77" t="s">
        <v>486</v>
      </c>
      <c r="BA94" s="80" t="s">
        <v>683</v>
      </c>
      <c r="BB94" s="77">
        <v>90</v>
      </c>
      <c r="BD94" s="80" t="s">
        <v>26</v>
      </c>
      <c r="BE94" s="76" t="s">
        <v>682</v>
      </c>
      <c r="BF94" s="77">
        <v>120</v>
      </c>
      <c r="BQ94" s="65"/>
    </row>
    <row r="95" spans="1:72" s="73" customFormat="1" ht="40.35" customHeight="1">
      <c r="A95" s="64"/>
      <c r="B95" s="158"/>
      <c r="C95" s="65"/>
      <c r="D95" s="66"/>
      <c r="E95" s="66"/>
      <c r="F95" s="64"/>
      <c r="G95" s="64"/>
      <c r="H95" s="64"/>
      <c r="I95" s="64"/>
      <c r="J95" s="64"/>
      <c r="K95" s="64"/>
      <c r="L95" s="64"/>
      <c r="M95" s="64"/>
      <c r="N95" s="67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155"/>
      <c r="AE95" s="64"/>
      <c r="AF95" s="66"/>
      <c r="AG95" s="66"/>
      <c r="AH95" s="64"/>
      <c r="AI95" s="68"/>
      <c r="AJ95" s="68"/>
      <c r="AK95" s="68"/>
      <c r="AL95" s="68"/>
      <c r="AM95" s="68"/>
      <c r="AN95" s="74" t="s">
        <v>455</v>
      </c>
      <c r="AO95" s="75" t="s">
        <v>635</v>
      </c>
      <c r="AP95" s="74">
        <v>75</v>
      </c>
      <c r="AU95" s="66"/>
      <c r="AV95" s="77" t="s">
        <v>455</v>
      </c>
      <c r="AW95" s="80" t="s">
        <v>567</v>
      </c>
      <c r="AX95" s="77">
        <v>75</v>
      </c>
      <c r="AY95" s="66"/>
      <c r="AZ95" s="77" t="s">
        <v>452</v>
      </c>
      <c r="BA95" s="80" t="s">
        <v>689</v>
      </c>
      <c r="BB95" s="77">
        <v>120</v>
      </c>
      <c r="BD95" s="184" t="s">
        <v>690</v>
      </c>
      <c r="BE95" s="185"/>
      <c r="BF95" s="186"/>
      <c r="BQ95" s="65"/>
    </row>
    <row r="96" spans="1:72" s="73" customFormat="1" ht="40.35" customHeight="1">
      <c r="A96" s="64"/>
      <c r="B96" s="158"/>
      <c r="C96" s="65"/>
      <c r="D96" s="66"/>
      <c r="E96" s="66"/>
      <c r="F96" s="64"/>
      <c r="G96" s="64"/>
      <c r="H96" s="64"/>
      <c r="I96" s="64"/>
      <c r="J96" s="64"/>
      <c r="K96" s="64"/>
      <c r="L96" s="64"/>
      <c r="M96" s="64"/>
      <c r="N96" s="67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155"/>
      <c r="AE96" s="64"/>
      <c r="AF96" s="66"/>
      <c r="AG96" s="66"/>
      <c r="AH96" s="64"/>
      <c r="AI96" s="68"/>
      <c r="AJ96" s="68"/>
      <c r="AK96" s="68"/>
      <c r="AL96" s="68"/>
      <c r="AM96" s="68"/>
      <c r="AN96" s="74" t="s">
        <v>24</v>
      </c>
      <c r="AO96" s="75" t="s">
        <v>637</v>
      </c>
      <c r="AP96" s="74">
        <v>75</v>
      </c>
      <c r="AU96" s="66"/>
      <c r="AV96" s="77" t="s">
        <v>24</v>
      </c>
      <c r="AW96" s="80" t="s">
        <v>691</v>
      </c>
      <c r="AX96" s="77">
        <f>SUM(BL70:BN70)</f>
        <v>0</v>
      </c>
      <c r="AY96" s="66"/>
      <c r="BD96" s="80" t="s">
        <v>486</v>
      </c>
      <c r="BE96" s="80" t="s">
        <v>692</v>
      </c>
      <c r="BF96" s="77">
        <v>45</v>
      </c>
      <c r="BQ96" s="65"/>
    </row>
    <row r="97" spans="1:69" s="73" customFormat="1" ht="40.35" customHeight="1">
      <c r="A97" s="64"/>
      <c r="B97" s="158"/>
      <c r="C97" s="65"/>
      <c r="D97" s="66"/>
      <c r="E97" s="66"/>
      <c r="F97" s="64"/>
      <c r="G97" s="64"/>
      <c r="H97" s="64"/>
      <c r="I97" s="64"/>
      <c r="J97" s="64"/>
      <c r="K97" s="64"/>
      <c r="L97" s="64"/>
      <c r="M97" s="64"/>
      <c r="N97" s="67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155"/>
      <c r="AE97" s="64"/>
      <c r="AF97" s="66"/>
      <c r="AG97" s="66"/>
      <c r="AH97" s="64"/>
      <c r="AI97" s="68"/>
      <c r="AJ97" s="68"/>
      <c r="AK97" s="68"/>
      <c r="AL97" s="68"/>
      <c r="AM97" s="68"/>
      <c r="AN97" s="74" t="s">
        <v>130</v>
      </c>
      <c r="AO97" s="75" t="s">
        <v>639</v>
      </c>
      <c r="AP97" s="74">
        <v>120</v>
      </c>
      <c r="AU97" s="66"/>
      <c r="AV97" s="77" t="s">
        <v>130</v>
      </c>
      <c r="AW97" s="80" t="s">
        <v>583</v>
      </c>
      <c r="AX97" s="77">
        <v>75</v>
      </c>
      <c r="AY97" s="66"/>
      <c r="BD97" s="80" t="s">
        <v>452</v>
      </c>
      <c r="BE97" s="80" t="s">
        <v>680</v>
      </c>
      <c r="BF97" s="77">
        <v>90</v>
      </c>
      <c r="BQ97" s="65"/>
    </row>
    <row r="98" spans="1:69" s="73" customFormat="1" ht="40.35" customHeight="1">
      <c r="A98" s="64"/>
      <c r="B98" s="158"/>
      <c r="C98" s="65"/>
      <c r="D98" s="66"/>
      <c r="E98" s="66"/>
      <c r="F98" s="64"/>
      <c r="G98" s="64"/>
      <c r="H98" s="64"/>
      <c r="I98" s="64"/>
      <c r="J98" s="64"/>
      <c r="K98" s="64"/>
      <c r="L98" s="64"/>
      <c r="M98" s="64"/>
      <c r="N98" s="67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155"/>
      <c r="AE98" s="64"/>
      <c r="AF98" s="66"/>
      <c r="AG98" s="66"/>
      <c r="AH98" s="64"/>
      <c r="AI98" s="68"/>
      <c r="AJ98" s="68"/>
      <c r="AK98" s="68"/>
      <c r="AL98" s="68"/>
      <c r="AM98" s="68"/>
      <c r="AN98" s="74" t="s">
        <v>599</v>
      </c>
      <c r="AO98" s="75" t="s">
        <v>640</v>
      </c>
      <c r="AP98" s="74">
        <v>45</v>
      </c>
      <c r="AU98" s="66"/>
      <c r="AV98" s="77" t="s">
        <v>599</v>
      </c>
      <c r="AW98" s="80" t="s">
        <v>693</v>
      </c>
      <c r="AX98" s="77">
        <v>45</v>
      </c>
      <c r="AY98" s="66"/>
      <c r="BD98" s="80" t="s">
        <v>26</v>
      </c>
      <c r="BE98" s="80" t="s">
        <v>682</v>
      </c>
      <c r="BF98" s="77">
        <v>120</v>
      </c>
      <c r="BQ98" s="65"/>
    </row>
    <row r="99" spans="1:69" s="73" customFormat="1" ht="40.35" customHeight="1">
      <c r="A99" s="64"/>
      <c r="B99" s="158"/>
      <c r="C99" s="65"/>
      <c r="D99" s="66"/>
      <c r="E99" s="66"/>
      <c r="F99" s="64"/>
      <c r="G99" s="64"/>
      <c r="H99" s="64"/>
      <c r="I99" s="64"/>
      <c r="J99" s="64"/>
      <c r="K99" s="64"/>
      <c r="L99" s="64"/>
      <c r="M99" s="64"/>
      <c r="N99" s="67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155"/>
      <c r="AE99" s="64"/>
      <c r="AF99" s="66"/>
      <c r="AG99" s="66"/>
      <c r="AH99" s="64"/>
      <c r="AI99" s="68"/>
      <c r="AJ99" s="68"/>
      <c r="AK99" s="68"/>
      <c r="AL99" s="68"/>
      <c r="AM99" s="68"/>
      <c r="AN99" s="74" t="s">
        <v>105</v>
      </c>
      <c r="AO99" s="83" t="s">
        <v>642</v>
      </c>
      <c r="AP99" s="74">
        <v>120</v>
      </c>
      <c r="AU99" s="66"/>
      <c r="AV99" s="77" t="s">
        <v>105</v>
      </c>
      <c r="AW99" s="80" t="s">
        <v>694</v>
      </c>
      <c r="AX99" s="77">
        <v>75</v>
      </c>
      <c r="AY99" s="66"/>
      <c r="BD99" s="187" t="s">
        <v>695</v>
      </c>
      <c r="BE99" s="185"/>
      <c r="BF99" s="186"/>
      <c r="BQ99" s="65"/>
    </row>
    <row r="100" spans="1:69" s="73" customFormat="1" ht="40.35" customHeight="1">
      <c r="A100" s="64"/>
      <c r="B100" s="158"/>
      <c r="C100" s="65"/>
      <c r="D100" s="66"/>
      <c r="E100" s="66"/>
      <c r="F100" s="64"/>
      <c r="G100" s="64"/>
      <c r="H100" s="64"/>
      <c r="I100" s="64"/>
      <c r="J100" s="64"/>
      <c r="K100" s="64"/>
      <c r="L100" s="64"/>
      <c r="M100" s="64"/>
      <c r="N100" s="67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155"/>
      <c r="AE100" s="64"/>
      <c r="AF100" s="66"/>
      <c r="AG100" s="66"/>
      <c r="AH100" s="64"/>
      <c r="AI100" s="68"/>
      <c r="AJ100" s="68"/>
      <c r="AK100" s="68"/>
      <c r="AL100" s="68"/>
      <c r="AM100" s="68"/>
      <c r="AN100" s="74" t="s">
        <v>470</v>
      </c>
      <c r="AO100" s="75" t="s">
        <v>643</v>
      </c>
      <c r="AP100" s="74">
        <v>75</v>
      </c>
      <c r="AU100" s="66"/>
      <c r="AV100" s="77" t="s">
        <v>470</v>
      </c>
      <c r="AW100" s="80" t="s">
        <v>696</v>
      </c>
      <c r="AX100" s="77">
        <v>90</v>
      </c>
      <c r="AY100" s="66"/>
      <c r="BD100" s="80" t="s">
        <v>486</v>
      </c>
      <c r="BE100" s="80" t="s">
        <v>678</v>
      </c>
      <c r="BF100" s="77">
        <v>45</v>
      </c>
      <c r="BQ100" s="65"/>
    </row>
    <row r="101" spans="1:69" s="73" customFormat="1" ht="40.35" customHeight="1">
      <c r="A101" s="64"/>
      <c r="B101" s="158"/>
      <c r="C101" s="65"/>
      <c r="D101" s="66"/>
      <c r="E101" s="66"/>
      <c r="F101" s="64"/>
      <c r="G101" s="64"/>
      <c r="H101" s="64"/>
      <c r="I101" s="64"/>
      <c r="J101" s="64"/>
      <c r="K101" s="64"/>
      <c r="L101" s="64"/>
      <c r="M101" s="64"/>
      <c r="N101" s="67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155"/>
      <c r="AE101" s="64"/>
      <c r="AF101" s="66"/>
      <c r="AG101" s="66"/>
      <c r="AH101" s="64"/>
      <c r="AI101" s="68"/>
      <c r="AJ101" s="68"/>
      <c r="AK101" s="68"/>
      <c r="AL101" s="68"/>
      <c r="AM101" s="68"/>
      <c r="AN101" s="74" t="s">
        <v>479</v>
      </c>
      <c r="AO101" s="75" t="s">
        <v>20</v>
      </c>
      <c r="AP101" s="74">
        <v>480</v>
      </c>
      <c r="AU101" s="66"/>
      <c r="AV101" s="77" t="s">
        <v>479</v>
      </c>
      <c r="AW101" s="80" t="s">
        <v>20</v>
      </c>
      <c r="AX101" s="77">
        <v>480</v>
      </c>
      <c r="AY101" s="66"/>
      <c r="BD101" s="80" t="s">
        <v>452</v>
      </c>
      <c r="BE101" s="80" t="s">
        <v>683</v>
      </c>
      <c r="BF101" s="77">
        <v>90</v>
      </c>
      <c r="BQ101" s="65"/>
    </row>
    <row r="102" spans="1:69"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</row>
    <row r="103" spans="1:69"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</row>
    <row r="104" spans="1:69"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</row>
    <row r="105" spans="1:69"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</row>
    <row r="106" spans="1:69"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</row>
    <row r="107" spans="1:69"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</row>
    <row r="108" spans="1:69"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</row>
    <row r="109" spans="1:69"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</row>
    <row r="110" spans="1:69"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</row>
    <row r="111" spans="1:69"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</row>
    <row r="112" spans="1:69"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</row>
    <row r="113" s="28" customFormat="1"/>
    <row r="114" s="28" customFormat="1"/>
    <row r="115" s="28" customFormat="1"/>
    <row r="116" s="28" customFormat="1"/>
    <row r="117" s="28" customFormat="1"/>
    <row r="118" s="28" customFormat="1"/>
    <row r="119" s="28" customFormat="1"/>
    <row r="120" s="28" customFormat="1"/>
    <row r="121" s="28" customFormat="1"/>
    <row r="122" s="28" customFormat="1"/>
    <row r="123" s="28" customFormat="1"/>
    <row r="124" s="28" customFormat="1"/>
    <row r="125" s="28" customFormat="1"/>
    <row r="126" s="28" customFormat="1"/>
    <row r="127" s="28" customFormat="1"/>
    <row r="128" s="28" customFormat="1"/>
    <row r="129" s="28" customFormat="1"/>
    <row r="130" s="28" customFormat="1"/>
    <row r="131" s="28" customFormat="1"/>
    <row r="132" s="28" customFormat="1"/>
    <row r="133" s="28" customFormat="1"/>
    <row r="134" s="28" customFormat="1"/>
    <row r="135" s="28" customFormat="1"/>
    <row r="136" s="28" customFormat="1"/>
    <row r="137" s="28" customFormat="1"/>
    <row r="138" s="28" customFormat="1"/>
    <row r="139" s="28" customFormat="1"/>
    <row r="140" s="28" customFormat="1"/>
    <row r="141" s="28" customFormat="1"/>
    <row r="142" s="28" customFormat="1"/>
    <row r="143" s="28" customFormat="1"/>
    <row r="144" s="28" customFormat="1"/>
    <row r="145" s="28" customFormat="1"/>
    <row r="146" s="28" customFormat="1"/>
    <row r="147" s="28" customFormat="1"/>
    <row r="148" s="28" customFormat="1"/>
    <row r="149" s="28" customFormat="1"/>
    <row r="150" s="28" customFormat="1"/>
    <row r="151" s="28" customFormat="1"/>
    <row r="152" s="28" customFormat="1"/>
    <row r="153" s="28" customFormat="1"/>
    <row r="154" s="28" customFormat="1"/>
    <row r="155" s="28" customFormat="1"/>
    <row r="156" s="28" customFormat="1"/>
    <row r="157" s="28" customFormat="1"/>
    <row r="158" s="28" customFormat="1"/>
    <row r="159" s="28" customFormat="1"/>
    <row r="160" s="28" customFormat="1"/>
    <row r="161" s="28" customFormat="1"/>
    <row r="162" s="28" customFormat="1"/>
    <row r="163" s="28" customFormat="1"/>
    <row r="164" s="28" customFormat="1"/>
    <row r="165" s="28" customFormat="1"/>
    <row r="166" s="28" customFormat="1"/>
    <row r="167" s="28" customFormat="1"/>
    <row r="168" s="28" customFormat="1"/>
    <row r="169" s="28" customFormat="1"/>
    <row r="170" s="28" customFormat="1"/>
    <row r="171" s="28" customFormat="1"/>
    <row r="172" s="28" customFormat="1"/>
    <row r="173" s="28" customFormat="1"/>
    <row r="174" s="28" customFormat="1"/>
    <row r="175" s="28" customFormat="1"/>
    <row r="176" s="28" customFormat="1"/>
    <row r="177" s="28" customFormat="1"/>
    <row r="178" s="28" customFormat="1"/>
    <row r="179" s="28" customFormat="1"/>
    <row r="180" s="28" customFormat="1"/>
    <row r="181" s="28" customFormat="1"/>
    <row r="182" s="28" customFormat="1"/>
    <row r="183" s="28" customFormat="1"/>
    <row r="184" s="28" customFormat="1"/>
    <row r="185" s="28" customFormat="1"/>
    <row r="186" s="28" customFormat="1"/>
    <row r="187" s="28" customFormat="1"/>
    <row r="188" s="28" customFormat="1"/>
    <row r="189" s="28" customFormat="1"/>
    <row r="190" s="28" customFormat="1"/>
    <row r="191" s="28" customFormat="1"/>
    <row r="192" s="28" customFormat="1"/>
    <row r="193" s="28" customFormat="1"/>
    <row r="194" s="28" customFormat="1"/>
    <row r="195" s="28" customFormat="1"/>
    <row r="196" s="28" customFormat="1"/>
    <row r="197" s="28" customFormat="1"/>
    <row r="198" s="28" customFormat="1"/>
    <row r="199" s="28" customFormat="1"/>
    <row r="200" s="28" customFormat="1"/>
    <row r="201" s="28" customFormat="1"/>
    <row r="202" s="28" customFormat="1"/>
    <row r="203" s="28" customFormat="1"/>
    <row r="204" s="28" customFormat="1"/>
    <row r="205" s="28" customFormat="1"/>
    <row r="206" s="28" customFormat="1"/>
    <row r="207" s="28" customFormat="1"/>
    <row r="208" s="28" customFormat="1"/>
  </sheetData>
  <autoFilter ref="A7:AE49" xr:uid="{00000000-0009-0000-0000-000000000000}"/>
  <mergeCells count="19">
    <mergeCell ref="N46:AB46"/>
    <mergeCell ref="N52:AB52"/>
    <mergeCell ref="B43:K43"/>
    <mergeCell ref="N43:AB43"/>
    <mergeCell ref="U5:Y5"/>
    <mergeCell ref="O44:AB44"/>
    <mergeCell ref="N45:AB45"/>
    <mergeCell ref="G5:K5"/>
    <mergeCell ref="A1:F1"/>
    <mergeCell ref="A2:F2"/>
    <mergeCell ref="A4:AB4"/>
    <mergeCell ref="N5:R5"/>
    <mergeCell ref="BD95:BF95"/>
    <mergeCell ref="BD99:BF99"/>
    <mergeCell ref="AZ87:BB87"/>
    <mergeCell ref="BD87:BF87"/>
    <mergeCell ref="AZ90:BB90"/>
    <mergeCell ref="BD91:BF91"/>
    <mergeCell ref="AZ93:BB93"/>
  </mergeCells>
  <phoneticPr fontId="14" type="noConversion"/>
  <conditionalFormatting sqref="G8:K27">
    <cfRule type="expression" dxfId="12" priority="8" stopIfTrue="1">
      <formula>G8&lt;&gt;""</formula>
    </cfRule>
  </conditionalFormatting>
  <conditionalFormatting sqref="G38:K40">
    <cfRule type="expression" dxfId="11" priority="704" stopIfTrue="1">
      <formula>G38&lt;&gt;""</formula>
    </cfRule>
  </conditionalFormatting>
  <conditionalFormatting sqref="G28:L37">
    <cfRule type="expression" dxfId="10" priority="3" stopIfTrue="1">
      <formula>G28&lt;&gt;""</formula>
    </cfRule>
  </conditionalFormatting>
  <conditionalFormatting sqref="L17:L18">
    <cfRule type="expression" dxfId="9" priority="23" stopIfTrue="1">
      <formula>L17&lt;&gt;""</formula>
    </cfRule>
  </conditionalFormatting>
  <conditionalFormatting sqref="N8:R40">
    <cfRule type="expression" dxfId="8" priority="4" stopIfTrue="1">
      <formula>N8&lt;&gt;""</formula>
    </cfRule>
  </conditionalFormatting>
  <conditionalFormatting sqref="U29">
    <cfRule type="expression" dxfId="7" priority="75" stopIfTrue="1">
      <formula>U29&lt;&gt;""</formula>
    </cfRule>
  </conditionalFormatting>
  <conditionalFormatting sqref="U8:V10">
    <cfRule type="expression" dxfId="6" priority="11" stopIfTrue="1">
      <formula>U8&lt;&gt;""</formula>
    </cfRule>
  </conditionalFormatting>
  <conditionalFormatting sqref="U14:V16">
    <cfRule type="expression" dxfId="5" priority="6" stopIfTrue="1">
      <formula>U14&lt;&gt;""</formula>
    </cfRule>
  </conditionalFormatting>
  <conditionalFormatting sqref="U38:V40">
    <cfRule type="expression" dxfId="4" priority="1" stopIfTrue="1">
      <formula>U38&lt;&gt;""</formula>
    </cfRule>
  </conditionalFormatting>
  <conditionalFormatting sqref="U34:Y34 W35:Y36">
    <cfRule type="expression" dxfId="3" priority="71" stopIfTrue="1">
      <formula>U34&lt;&gt;""</formula>
    </cfRule>
  </conditionalFormatting>
  <conditionalFormatting sqref="V11:V12">
    <cfRule type="expression" dxfId="2" priority="58" stopIfTrue="1">
      <formula>V11&lt;&gt;""</formula>
    </cfRule>
  </conditionalFormatting>
  <conditionalFormatting sqref="V32">
    <cfRule type="expression" dxfId="1" priority="74" stopIfTrue="1">
      <formula>V32&lt;&gt;""</formula>
    </cfRule>
  </conditionalFormatting>
  <pageMargins left="0.43307086614173229" right="0.19685039370078741" top="0.47244094488188981" bottom="0.23622047244094491" header="0.31496062992125984" footer="0.31496062992125984"/>
  <pageSetup paperSize="9" scale="15" fitToHeight="7" orientation="portrait" r:id="rId1"/>
  <colBreaks count="1" manualBreakCount="1">
    <brk id="45" max="39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L94"/>
  <sheetViews>
    <sheetView zoomScale="70" zoomScaleNormal="70" workbookViewId="0">
      <selection activeCell="I3" sqref="I3"/>
    </sheetView>
  </sheetViews>
  <sheetFormatPr defaultColWidth="9" defaultRowHeight="15"/>
  <cols>
    <col min="1" max="1" width="21.42578125" bestFit="1" customWidth="1"/>
    <col min="2" max="11" width="11.28515625" customWidth="1"/>
  </cols>
  <sheetData>
    <row r="1" spans="1:12" ht="18.75">
      <c r="A1" s="206" t="s">
        <v>171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3" spans="1:12" ht="50.25" customHeight="1">
      <c r="A3" s="102" t="s">
        <v>172</v>
      </c>
      <c r="B3" s="104" t="s">
        <v>173</v>
      </c>
      <c r="C3" s="105" t="s">
        <v>174</v>
      </c>
      <c r="D3" s="106" t="s">
        <v>175</v>
      </c>
      <c r="E3" s="107" t="s">
        <v>176</v>
      </c>
      <c r="F3" s="104" t="s">
        <v>177</v>
      </c>
      <c r="G3" s="108" t="s">
        <v>178</v>
      </c>
      <c r="H3" s="108" t="s">
        <v>179</v>
      </c>
      <c r="I3" s="108" t="s">
        <v>180</v>
      </c>
      <c r="J3" s="109" t="s">
        <v>181</v>
      </c>
      <c r="K3" s="110" t="s">
        <v>182</v>
      </c>
      <c r="L3" s="21" t="s">
        <v>592</v>
      </c>
    </row>
    <row r="4" spans="1:12" ht="25.35" hidden="1" customHeight="1">
      <c r="A4" s="100" t="s">
        <v>157</v>
      </c>
      <c r="B4" s="165"/>
      <c r="C4" s="166">
        <v>1</v>
      </c>
      <c r="D4" s="166"/>
      <c r="E4" s="166"/>
      <c r="F4" s="166"/>
      <c r="G4" s="166"/>
      <c r="H4" s="166">
        <v>1</v>
      </c>
      <c r="I4" s="166"/>
      <c r="J4" s="166"/>
      <c r="K4" s="167"/>
      <c r="L4" t="str">
        <f>VLOOKUP(A4,'DM CBGV'!$D$3:$F$133,2,0)</f>
        <v>S.PHẠM</v>
      </c>
    </row>
    <row r="5" spans="1:12" ht="25.35" hidden="1" customHeight="1">
      <c r="A5" s="100" t="s">
        <v>356</v>
      </c>
      <c r="B5" s="168">
        <v>1</v>
      </c>
      <c r="C5" s="169">
        <v>1</v>
      </c>
      <c r="D5" s="169">
        <v>1</v>
      </c>
      <c r="E5" s="169">
        <v>1</v>
      </c>
      <c r="F5" s="169">
        <v>1</v>
      </c>
      <c r="G5" s="169">
        <v>1</v>
      </c>
      <c r="H5" s="169">
        <v>1</v>
      </c>
      <c r="I5" s="169">
        <v>1</v>
      </c>
      <c r="J5" s="169">
        <v>1</v>
      </c>
      <c r="K5" s="170">
        <v>1</v>
      </c>
      <c r="L5" t="str">
        <f>VLOOKUP(A5,'DM CBGV'!$D$3:$F$133,2,0)</f>
        <v>KH-KT-CNTT</v>
      </c>
    </row>
    <row r="6" spans="1:12" ht="25.35" hidden="1" customHeight="1">
      <c r="A6" s="100" t="s">
        <v>39</v>
      </c>
      <c r="B6" s="168"/>
      <c r="C6" s="169"/>
      <c r="D6" s="169">
        <v>1</v>
      </c>
      <c r="E6" s="169">
        <v>1</v>
      </c>
      <c r="F6" s="169">
        <v>1</v>
      </c>
      <c r="G6" s="169">
        <v>1</v>
      </c>
      <c r="H6" s="169">
        <v>1</v>
      </c>
      <c r="I6" s="169"/>
      <c r="J6" s="169"/>
      <c r="K6" s="170">
        <v>1</v>
      </c>
      <c r="L6" t="str">
        <f>VLOOKUP(A6,'DM CBGV'!$D$3:$F$133,2,0)</f>
        <v>KH-KT-CNTT</v>
      </c>
    </row>
    <row r="7" spans="1:12" ht="25.35" hidden="1" customHeight="1">
      <c r="A7" s="100" t="s">
        <v>117</v>
      </c>
      <c r="B7" s="168">
        <v>1</v>
      </c>
      <c r="C7" s="169"/>
      <c r="D7" s="169">
        <v>1</v>
      </c>
      <c r="E7" s="169">
        <v>1</v>
      </c>
      <c r="F7" s="169">
        <v>1</v>
      </c>
      <c r="G7" s="169">
        <v>1</v>
      </c>
      <c r="H7" s="169">
        <v>1</v>
      </c>
      <c r="I7" s="169">
        <v>1</v>
      </c>
      <c r="J7" s="169">
        <v>1</v>
      </c>
      <c r="K7" s="170">
        <v>1</v>
      </c>
      <c r="L7" t="str">
        <f>VLOOKUP(A7,'DM CBGV'!$D$3:$F$133,2,0)</f>
        <v>ĐIỆN</v>
      </c>
    </row>
    <row r="8" spans="1:12" ht="25.35" hidden="1" customHeight="1">
      <c r="A8" s="100" t="s">
        <v>42</v>
      </c>
      <c r="B8" s="168">
        <v>2</v>
      </c>
      <c r="C8" s="169">
        <v>2</v>
      </c>
      <c r="D8" s="169">
        <v>2</v>
      </c>
      <c r="E8" s="169">
        <v>2</v>
      </c>
      <c r="F8" s="169">
        <v>2</v>
      </c>
      <c r="G8" s="169">
        <v>2</v>
      </c>
      <c r="H8" s="169">
        <v>2</v>
      </c>
      <c r="I8" s="169">
        <v>2</v>
      </c>
      <c r="J8" s="169">
        <v>2</v>
      </c>
      <c r="K8" s="170">
        <v>2</v>
      </c>
      <c r="L8" t="str">
        <f>VLOOKUP(A8,'DM CBGV'!$D$3:$F$133,2,0)</f>
        <v>KH-KT-CNTT</v>
      </c>
    </row>
    <row r="9" spans="1:12" ht="25.35" hidden="1" customHeight="1">
      <c r="A9" s="100" t="s">
        <v>129</v>
      </c>
      <c r="B9" s="168">
        <v>1</v>
      </c>
      <c r="C9" s="169">
        <v>1</v>
      </c>
      <c r="D9" s="169">
        <v>1</v>
      </c>
      <c r="E9" s="169">
        <v>1</v>
      </c>
      <c r="F9" s="169">
        <v>1</v>
      </c>
      <c r="G9" s="169">
        <v>1</v>
      </c>
      <c r="H9" s="169">
        <v>1</v>
      </c>
      <c r="I9" s="169">
        <v>1</v>
      </c>
      <c r="J9" s="169">
        <v>1</v>
      </c>
      <c r="K9" s="170">
        <v>1</v>
      </c>
      <c r="L9" t="str">
        <f>VLOOKUP(A9,'DM CBGV'!$D$3:$F$133,2,0)</f>
        <v>ĐIỆN</v>
      </c>
    </row>
    <row r="10" spans="1:12" ht="25.35" hidden="1" customHeight="1">
      <c r="A10" s="100" t="s">
        <v>85</v>
      </c>
      <c r="B10" s="168">
        <v>1</v>
      </c>
      <c r="C10" s="169">
        <v>1</v>
      </c>
      <c r="D10" s="169">
        <v>1</v>
      </c>
      <c r="E10" s="169">
        <v>1</v>
      </c>
      <c r="F10" s="169">
        <v>1</v>
      </c>
      <c r="G10" s="169">
        <v>1</v>
      </c>
      <c r="H10" s="169">
        <v>1</v>
      </c>
      <c r="I10" s="169">
        <v>1</v>
      </c>
      <c r="J10" s="169">
        <v>1</v>
      </c>
      <c r="K10" s="170">
        <v>1</v>
      </c>
      <c r="L10" t="str">
        <f>VLOOKUP(A10,'DM CBGV'!$D$3:$F$133,2,0)</f>
        <v>KH-KT-CNTT</v>
      </c>
    </row>
    <row r="11" spans="1:12" ht="25.35" hidden="1" customHeight="1">
      <c r="A11" s="100" t="s">
        <v>116</v>
      </c>
      <c r="B11" s="168">
        <v>1</v>
      </c>
      <c r="C11" s="169">
        <v>2</v>
      </c>
      <c r="D11" s="169">
        <v>1</v>
      </c>
      <c r="E11" s="169">
        <v>1</v>
      </c>
      <c r="F11" s="169">
        <v>1</v>
      </c>
      <c r="G11" s="169">
        <v>2</v>
      </c>
      <c r="H11" s="169">
        <v>2</v>
      </c>
      <c r="I11" s="169">
        <v>2</v>
      </c>
      <c r="J11" s="169">
        <v>1</v>
      </c>
      <c r="K11" s="170">
        <v>1</v>
      </c>
      <c r="L11" t="str">
        <f>VLOOKUP(A11,'DM CBGV'!$D$3:$F$133,2,0)</f>
        <v>ĐIỆN</v>
      </c>
    </row>
    <row r="12" spans="1:12" ht="25.35" hidden="1" customHeight="1">
      <c r="A12" s="100" t="s">
        <v>54</v>
      </c>
      <c r="B12" s="168">
        <v>1</v>
      </c>
      <c r="C12" s="169">
        <v>1</v>
      </c>
      <c r="D12" s="169">
        <v>1</v>
      </c>
      <c r="E12" s="169">
        <v>1</v>
      </c>
      <c r="F12" s="169">
        <v>1</v>
      </c>
      <c r="G12" s="169">
        <v>1</v>
      </c>
      <c r="H12" s="169">
        <v>1</v>
      </c>
      <c r="I12" s="169">
        <v>1</v>
      </c>
      <c r="J12" s="169">
        <v>1</v>
      </c>
      <c r="K12" s="170">
        <v>1</v>
      </c>
      <c r="L12" t="str">
        <f>VLOOKUP(A12,'DM CBGV'!$D$3:$F$133,2,0)</f>
        <v>KH-KT-CNTT</v>
      </c>
    </row>
    <row r="13" spans="1:12" ht="25.35" hidden="1" customHeight="1">
      <c r="A13" s="100" t="s">
        <v>147</v>
      </c>
      <c r="B13" s="168">
        <v>1</v>
      </c>
      <c r="C13" s="169">
        <v>1</v>
      </c>
      <c r="D13" s="169">
        <v>1</v>
      </c>
      <c r="E13" s="169">
        <v>1</v>
      </c>
      <c r="F13" s="169">
        <v>1</v>
      </c>
      <c r="G13" s="169">
        <v>1</v>
      </c>
      <c r="H13" s="169">
        <v>1</v>
      </c>
      <c r="I13" s="169">
        <v>1</v>
      </c>
      <c r="J13" s="169">
        <v>1</v>
      </c>
      <c r="K13" s="170"/>
      <c r="L13" t="str">
        <f>VLOOKUP(A13,'DM CBGV'!$D$3:$F$133,2,0)</f>
        <v>ĐIỆN</v>
      </c>
    </row>
    <row r="14" spans="1:12" ht="25.35" hidden="1" customHeight="1">
      <c r="A14" s="100" t="s">
        <v>110</v>
      </c>
      <c r="B14" s="168">
        <v>1</v>
      </c>
      <c r="C14" s="169">
        <v>1</v>
      </c>
      <c r="D14" s="169">
        <v>1</v>
      </c>
      <c r="E14" s="169">
        <v>1</v>
      </c>
      <c r="F14" s="169">
        <v>1</v>
      </c>
      <c r="G14" s="169">
        <v>1</v>
      </c>
      <c r="H14" s="169">
        <v>1</v>
      </c>
      <c r="I14" s="169">
        <v>1</v>
      </c>
      <c r="J14" s="169">
        <v>1</v>
      </c>
      <c r="K14" s="170">
        <v>1</v>
      </c>
      <c r="L14" t="str">
        <f>VLOOKUP(A14,'DM CBGV'!$D$3:$F$133,2,0)</f>
        <v>ĐIỆN</v>
      </c>
    </row>
    <row r="15" spans="1:12" ht="25.35" hidden="1" customHeight="1">
      <c r="A15" s="100" t="s">
        <v>60</v>
      </c>
      <c r="B15" s="168">
        <v>1</v>
      </c>
      <c r="C15" s="169">
        <v>1</v>
      </c>
      <c r="D15" s="169">
        <v>1</v>
      </c>
      <c r="E15" s="169">
        <v>1</v>
      </c>
      <c r="F15" s="169">
        <v>1</v>
      </c>
      <c r="G15" s="169">
        <v>1</v>
      </c>
      <c r="H15" s="169">
        <v>1</v>
      </c>
      <c r="I15" s="169">
        <v>1</v>
      </c>
      <c r="J15" s="169">
        <v>2</v>
      </c>
      <c r="K15" s="170">
        <v>1</v>
      </c>
      <c r="L15" t="str">
        <f>VLOOKUP(A15,'DM CBGV'!$D$3:$F$133,2,0)</f>
        <v>KH-KT-CNTT</v>
      </c>
    </row>
    <row r="16" spans="1:12" ht="25.35" hidden="1" customHeight="1">
      <c r="A16" s="100" t="s">
        <v>104</v>
      </c>
      <c r="B16" s="168">
        <v>1</v>
      </c>
      <c r="C16" s="169">
        <v>1</v>
      </c>
      <c r="D16" s="169">
        <v>1</v>
      </c>
      <c r="E16" s="169">
        <v>1</v>
      </c>
      <c r="F16" s="169">
        <v>1</v>
      </c>
      <c r="G16" s="169">
        <v>1</v>
      </c>
      <c r="H16" s="169">
        <v>1</v>
      </c>
      <c r="I16" s="169">
        <v>1</v>
      </c>
      <c r="J16" s="169">
        <v>1</v>
      </c>
      <c r="K16" s="170">
        <v>1</v>
      </c>
      <c r="L16" t="str">
        <f>VLOOKUP(A16,'DM CBGV'!$D$3:$F$133,2,0)</f>
        <v>ĐIỆN</v>
      </c>
    </row>
    <row r="17" spans="1:12" ht="25.35" hidden="1" customHeight="1">
      <c r="A17" s="100" t="s">
        <v>122</v>
      </c>
      <c r="B17" s="168">
        <v>1</v>
      </c>
      <c r="C17" s="169">
        <v>1</v>
      </c>
      <c r="D17" s="169">
        <v>1</v>
      </c>
      <c r="E17" s="169">
        <v>1</v>
      </c>
      <c r="F17" s="169">
        <v>1</v>
      </c>
      <c r="G17" s="169">
        <v>1</v>
      </c>
      <c r="H17" s="169">
        <v>1</v>
      </c>
      <c r="I17" s="169">
        <v>1</v>
      </c>
      <c r="J17" s="169">
        <v>1</v>
      </c>
      <c r="K17" s="170">
        <v>1</v>
      </c>
      <c r="L17" t="str">
        <f>VLOOKUP(A17,'DM CBGV'!$D$3:$F$133,2,0)</f>
        <v>ĐIỆN</v>
      </c>
    </row>
    <row r="18" spans="1:12" ht="25.35" hidden="1" customHeight="1">
      <c r="A18" s="100" t="s">
        <v>107</v>
      </c>
      <c r="B18" s="168">
        <v>1</v>
      </c>
      <c r="C18" s="169">
        <v>1</v>
      </c>
      <c r="D18" s="169">
        <v>1</v>
      </c>
      <c r="E18" s="169">
        <v>1</v>
      </c>
      <c r="F18" s="169">
        <v>1</v>
      </c>
      <c r="G18" s="169">
        <v>1</v>
      </c>
      <c r="H18" s="169">
        <v>1</v>
      </c>
      <c r="I18" s="169">
        <v>1</v>
      </c>
      <c r="J18" s="169">
        <v>1</v>
      </c>
      <c r="K18" s="170">
        <v>1</v>
      </c>
      <c r="L18" t="str">
        <f>VLOOKUP(A18,'DM CBGV'!$D$3:$F$133,2,0)</f>
        <v>ĐIỆN</v>
      </c>
    </row>
    <row r="19" spans="1:12" ht="25.35" hidden="1" customHeight="1">
      <c r="A19" s="100" t="s">
        <v>160</v>
      </c>
      <c r="B19" s="168"/>
      <c r="C19" s="169">
        <v>1</v>
      </c>
      <c r="D19" s="169">
        <v>1</v>
      </c>
      <c r="E19" s="169">
        <v>1</v>
      </c>
      <c r="F19" s="169">
        <v>1</v>
      </c>
      <c r="G19" s="169"/>
      <c r="H19" s="169">
        <v>1</v>
      </c>
      <c r="I19" s="169">
        <v>1</v>
      </c>
      <c r="J19" s="169">
        <v>1</v>
      </c>
      <c r="K19" s="170">
        <v>1</v>
      </c>
      <c r="L19" t="str">
        <f>VLOOKUP(A19,'DM CBGV'!$D$3:$F$133,2,0)</f>
        <v>KH-KT-CNTT</v>
      </c>
    </row>
    <row r="20" spans="1:12" ht="25.35" hidden="1" customHeight="1">
      <c r="A20" s="100" t="s">
        <v>373</v>
      </c>
      <c r="B20" s="168"/>
      <c r="C20" s="169">
        <v>1</v>
      </c>
      <c r="D20" s="169"/>
      <c r="E20" s="169">
        <v>1</v>
      </c>
      <c r="F20" s="169">
        <v>1</v>
      </c>
      <c r="G20" s="169">
        <v>1</v>
      </c>
      <c r="H20" s="169">
        <v>1</v>
      </c>
      <c r="I20" s="169"/>
      <c r="J20" s="169"/>
      <c r="K20" s="170"/>
      <c r="L20" t="str">
        <f>VLOOKUP(A20,'DM CBGV'!$D$3:$F$133,2,0)</f>
        <v>KH-KT-CNTT</v>
      </c>
    </row>
    <row r="21" spans="1:12" ht="25.35" hidden="1" customHeight="1">
      <c r="A21" s="100" t="s">
        <v>162</v>
      </c>
      <c r="B21" s="168">
        <v>1</v>
      </c>
      <c r="C21" s="169">
        <v>1</v>
      </c>
      <c r="D21" s="169"/>
      <c r="E21" s="169">
        <v>1</v>
      </c>
      <c r="F21" s="169"/>
      <c r="G21" s="169">
        <v>1</v>
      </c>
      <c r="H21" s="169"/>
      <c r="I21" s="169">
        <v>1</v>
      </c>
      <c r="J21" s="169">
        <v>1</v>
      </c>
      <c r="K21" s="170">
        <v>1</v>
      </c>
      <c r="L21" t="str">
        <f>VLOOKUP(A21,'DM CBGV'!$D$3:$F$133,2,0)</f>
        <v>KH-KT-CNTT</v>
      </c>
    </row>
    <row r="22" spans="1:12" ht="25.35" hidden="1" customHeight="1">
      <c r="A22" s="100" t="s">
        <v>86</v>
      </c>
      <c r="B22" s="168">
        <v>2</v>
      </c>
      <c r="C22" s="169">
        <v>2</v>
      </c>
      <c r="D22" s="169">
        <v>1</v>
      </c>
      <c r="E22" s="169">
        <v>1</v>
      </c>
      <c r="F22" s="169">
        <v>1</v>
      </c>
      <c r="G22" s="169">
        <v>2</v>
      </c>
      <c r="H22" s="169">
        <v>2</v>
      </c>
      <c r="I22" s="169">
        <v>1</v>
      </c>
      <c r="J22" s="169">
        <v>1</v>
      </c>
      <c r="K22" s="170">
        <v>1</v>
      </c>
      <c r="L22" t="str">
        <f>VLOOKUP(A22,'DM CBGV'!$D$3:$F$133,2,0)</f>
        <v>KH-KT-CNTT</v>
      </c>
    </row>
    <row r="23" spans="1:12" ht="25.35" hidden="1" customHeight="1">
      <c r="A23" s="100" t="s">
        <v>96</v>
      </c>
      <c r="B23" s="168">
        <v>2</v>
      </c>
      <c r="C23" s="169">
        <v>3</v>
      </c>
      <c r="D23" s="169">
        <v>3</v>
      </c>
      <c r="E23" s="169">
        <v>3</v>
      </c>
      <c r="F23" s="169">
        <v>3</v>
      </c>
      <c r="G23" s="169">
        <v>4</v>
      </c>
      <c r="H23" s="169">
        <v>3</v>
      </c>
      <c r="I23" s="169">
        <v>4</v>
      </c>
      <c r="J23" s="169">
        <v>2</v>
      </c>
      <c r="K23" s="170">
        <v>2</v>
      </c>
      <c r="L23" t="str">
        <f>VLOOKUP(A23,'DM CBGV'!$D$3:$F$133,2,0)</f>
        <v>ĐIỆN</v>
      </c>
    </row>
    <row r="24" spans="1:12" ht="25.35" hidden="1" customHeight="1">
      <c r="A24" s="100" t="s">
        <v>35</v>
      </c>
      <c r="B24" s="168">
        <v>1</v>
      </c>
      <c r="C24" s="169">
        <v>1</v>
      </c>
      <c r="D24" s="169">
        <v>1</v>
      </c>
      <c r="E24" s="169">
        <v>1</v>
      </c>
      <c r="F24" s="169"/>
      <c r="G24" s="169">
        <v>1</v>
      </c>
      <c r="H24" s="169">
        <v>1</v>
      </c>
      <c r="I24" s="169">
        <v>1</v>
      </c>
      <c r="J24" s="169"/>
      <c r="K24" s="170">
        <v>1</v>
      </c>
      <c r="L24" t="str">
        <f>VLOOKUP(A24,'DM CBGV'!$D$3:$F$133,2,0)</f>
        <v>CƠ KHÍ</v>
      </c>
    </row>
    <row r="25" spans="1:12" ht="25.35" customHeight="1">
      <c r="A25" s="100" t="s">
        <v>113</v>
      </c>
      <c r="B25" s="168">
        <v>1</v>
      </c>
      <c r="C25" s="169">
        <v>1</v>
      </c>
      <c r="D25" s="169">
        <v>1</v>
      </c>
      <c r="E25" s="169">
        <v>1</v>
      </c>
      <c r="F25" s="169">
        <v>1</v>
      </c>
      <c r="G25" s="169">
        <v>1</v>
      </c>
      <c r="H25" s="169">
        <v>2</v>
      </c>
      <c r="I25" s="169">
        <v>1</v>
      </c>
      <c r="J25" s="169"/>
      <c r="K25" s="170">
        <v>1</v>
      </c>
      <c r="L25" t="str">
        <f>VLOOKUP(A25,'DM CBGV'!$D$3:$F$133,2,0)</f>
        <v>ĐIỆN</v>
      </c>
    </row>
    <row r="26" spans="1:12" ht="25.35" hidden="1" customHeight="1">
      <c r="A26" s="100" t="s">
        <v>170</v>
      </c>
      <c r="B26" s="168">
        <v>1</v>
      </c>
      <c r="C26" s="169">
        <v>1</v>
      </c>
      <c r="D26" s="169"/>
      <c r="E26" s="169">
        <v>1</v>
      </c>
      <c r="F26" s="169">
        <v>1</v>
      </c>
      <c r="G26" s="169">
        <v>1</v>
      </c>
      <c r="H26" s="169">
        <v>2</v>
      </c>
      <c r="I26" s="169"/>
      <c r="J26" s="169"/>
      <c r="K26" s="170">
        <v>1</v>
      </c>
      <c r="L26" t="str">
        <f>VLOOKUP(A26,'DM CBGV'!$D$3:$F$133,2,0)</f>
        <v>KH-KT-CNTT</v>
      </c>
    </row>
    <row r="27" spans="1:12" ht="25.35" hidden="1" customHeight="1">
      <c r="A27" s="100" t="s">
        <v>57</v>
      </c>
      <c r="B27" s="168"/>
      <c r="C27" s="169">
        <v>1</v>
      </c>
      <c r="D27" s="169">
        <v>1</v>
      </c>
      <c r="E27" s="169">
        <v>1</v>
      </c>
      <c r="F27" s="169"/>
      <c r="G27" s="169">
        <v>1</v>
      </c>
      <c r="H27" s="169">
        <v>1</v>
      </c>
      <c r="I27" s="169">
        <v>1</v>
      </c>
      <c r="J27" s="169"/>
      <c r="K27" s="170">
        <v>1</v>
      </c>
      <c r="L27" t="str">
        <f>VLOOKUP(A27,'DM CBGV'!$D$3:$F$133,2,0)</f>
        <v>CƠ KHÍ</v>
      </c>
    </row>
    <row r="28" spans="1:12" ht="25.35" hidden="1" customHeight="1">
      <c r="A28" s="100" t="s">
        <v>127</v>
      </c>
      <c r="B28" s="168">
        <v>1</v>
      </c>
      <c r="C28" s="169">
        <v>1</v>
      </c>
      <c r="D28" s="169">
        <v>1</v>
      </c>
      <c r="E28" s="169">
        <v>1</v>
      </c>
      <c r="F28" s="169">
        <v>1</v>
      </c>
      <c r="G28" s="169">
        <v>1</v>
      </c>
      <c r="H28" s="169">
        <v>1</v>
      </c>
      <c r="I28" s="169">
        <v>1</v>
      </c>
      <c r="J28" s="169">
        <v>1</v>
      </c>
      <c r="K28" s="170">
        <v>1</v>
      </c>
      <c r="L28" t="str">
        <f>VLOOKUP(A28,'DM CBGV'!$D$3:$F$133,2,0)</f>
        <v>ĐIỆN</v>
      </c>
    </row>
    <row r="29" spans="1:12" ht="25.35" hidden="1" customHeight="1">
      <c r="A29" s="100" t="s">
        <v>84</v>
      </c>
      <c r="B29" s="168">
        <v>1</v>
      </c>
      <c r="C29" s="169"/>
      <c r="D29" s="169">
        <v>1</v>
      </c>
      <c r="E29" s="169">
        <v>1</v>
      </c>
      <c r="F29" s="169">
        <v>1</v>
      </c>
      <c r="G29" s="169">
        <v>1</v>
      </c>
      <c r="H29" s="169"/>
      <c r="I29" s="169">
        <v>1</v>
      </c>
      <c r="J29" s="169">
        <v>1</v>
      </c>
      <c r="K29" s="170"/>
      <c r="L29" t="str">
        <f>VLOOKUP(A29,'DM CBGV'!$D$3:$F$133,2,0)</f>
        <v>KH-KT-CNTT</v>
      </c>
    </row>
    <row r="30" spans="1:12" ht="25.35" hidden="1" customHeight="1">
      <c r="A30" s="100" t="s">
        <v>138</v>
      </c>
      <c r="B30" s="168">
        <v>1</v>
      </c>
      <c r="C30" s="169">
        <v>1</v>
      </c>
      <c r="D30" s="169">
        <v>1</v>
      </c>
      <c r="E30" s="169">
        <v>1</v>
      </c>
      <c r="F30" s="169"/>
      <c r="G30" s="169">
        <v>1</v>
      </c>
      <c r="H30" s="169">
        <v>1</v>
      </c>
      <c r="I30" s="169">
        <v>1</v>
      </c>
      <c r="J30" s="169">
        <v>1</v>
      </c>
      <c r="K30" s="170">
        <v>1</v>
      </c>
      <c r="L30" t="str">
        <f>VLOOKUP(A30,'DM CBGV'!$D$3:$F$133,2,0)</f>
        <v>ĐIỆN</v>
      </c>
    </row>
    <row r="31" spans="1:12" ht="25.35" hidden="1" customHeight="1">
      <c r="A31" s="100" t="s">
        <v>64</v>
      </c>
      <c r="B31" s="168">
        <v>1</v>
      </c>
      <c r="C31" s="169">
        <v>1</v>
      </c>
      <c r="D31" s="169">
        <v>1</v>
      </c>
      <c r="E31" s="169"/>
      <c r="F31" s="169">
        <v>1</v>
      </c>
      <c r="G31" s="169">
        <v>1</v>
      </c>
      <c r="H31" s="169">
        <v>1</v>
      </c>
      <c r="I31" s="169"/>
      <c r="J31" s="169">
        <v>1</v>
      </c>
      <c r="K31" s="170">
        <v>1</v>
      </c>
      <c r="L31" t="str">
        <f>VLOOKUP(A31,'DM CBGV'!$D$3:$F$133,2,0)</f>
        <v>CƠ KHÍ</v>
      </c>
    </row>
    <row r="32" spans="1:12" ht="25.35" hidden="1" customHeight="1">
      <c r="A32" s="100" t="s">
        <v>90</v>
      </c>
      <c r="B32" s="168"/>
      <c r="C32" s="169"/>
      <c r="D32" s="169"/>
      <c r="E32" s="169"/>
      <c r="F32" s="169"/>
      <c r="G32" s="169">
        <v>1</v>
      </c>
      <c r="H32" s="169"/>
      <c r="I32" s="169"/>
      <c r="J32" s="169"/>
      <c r="K32" s="170"/>
      <c r="L32" t="str">
        <f>VLOOKUP(A32,'DM CBGV'!$D$3:$F$133,2,0)</f>
        <v>KH-KT-CNTT</v>
      </c>
    </row>
    <row r="33" spans="1:12" ht="25.35" customHeight="1">
      <c r="A33" s="100" t="s">
        <v>103</v>
      </c>
      <c r="B33" s="168"/>
      <c r="C33" s="169"/>
      <c r="D33" s="169">
        <v>1</v>
      </c>
      <c r="E33" s="169"/>
      <c r="F33" s="169"/>
      <c r="G33" s="169">
        <v>1</v>
      </c>
      <c r="H33" s="169">
        <v>1</v>
      </c>
      <c r="I33" s="169">
        <v>1</v>
      </c>
      <c r="J33" s="169"/>
      <c r="K33" s="170"/>
      <c r="L33" t="str">
        <f>VLOOKUP(A33,'DM CBGV'!$D$3:$F$133,2,0)</f>
        <v>ĐIỆN</v>
      </c>
    </row>
    <row r="34" spans="1:12" ht="25.35" customHeight="1">
      <c r="A34" s="100" t="s">
        <v>141</v>
      </c>
      <c r="B34" s="168">
        <v>1</v>
      </c>
      <c r="C34" s="169">
        <v>1</v>
      </c>
      <c r="D34" s="169">
        <v>1</v>
      </c>
      <c r="E34" s="169"/>
      <c r="F34" s="169">
        <v>1</v>
      </c>
      <c r="G34" s="169">
        <v>1</v>
      </c>
      <c r="H34" s="169">
        <v>1</v>
      </c>
      <c r="I34" s="169">
        <v>1</v>
      </c>
      <c r="J34" s="169"/>
      <c r="K34" s="170">
        <v>1</v>
      </c>
      <c r="L34" t="str">
        <f>VLOOKUP(A34,'DM CBGV'!$D$3:$F$133,2,0)</f>
        <v>ĐIỆN</v>
      </c>
    </row>
    <row r="35" spans="1:12" ht="25.35" hidden="1" customHeight="1">
      <c r="A35" s="100" t="s">
        <v>71</v>
      </c>
      <c r="B35" s="168">
        <v>1</v>
      </c>
      <c r="C35" s="169">
        <v>1</v>
      </c>
      <c r="D35" s="169">
        <v>1</v>
      </c>
      <c r="E35" s="169"/>
      <c r="F35" s="169">
        <v>1</v>
      </c>
      <c r="G35" s="169">
        <v>1</v>
      </c>
      <c r="H35" s="169"/>
      <c r="I35" s="169">
        <v>1</v>
      </c>
      <c r="J35" s="169">
        <v>1</v>
      </c>
      <c r="K35" s="170">
        <v>1</v>
      </c>
      <c r="L35" t="str">
        <f>VLOOKUP(A35,'DM CBGV'!$D$3:$F$133,2,0)</f>
        <v>CNOT</v>
      </c>
    </row>
    <row r="36" spans="1:12" ht="25.35" hidden="1" customHeight="1">
      <c r="A36" s="100" t="s">
        <v>37</v>
      </c>
      <c r="B36" s="168">
        <v>1</v>
      </c>
      <c r="C36" s="169">
        <v>1</v>
      </c>
      <c r="D36" s="169">
        <v>1</v>
      </c>
      <c r="E36" s="169">
        <v>1</v>
      </c>
      <c r="F36" s="169">
        <v>1</v>
      </c>
      <c r="G36" s="169">
        <v>1</v>
      </c>
      <c r="H36" s="169">
        <v>1</v>
      </c>
      <c r="I36" s="169">
        <v>1</v>
      </c>
      <c r="J36" s="169">
        <v>1</v>
      </c>
      <c r="K36" s="170">
        <v>1</v>
      </c>
      <c r="L36" t="str">
        <f>VLOOKUP(A36,'DM CBGV'!$D$3:$F$133,2,0)</f>
        <v>CƠ KHÍ</v>
      </c>
    </row>
    <row r="37" spans="1:12" ht="25.35" hidden="1" customHeight="1">
      <c r="A37" s="100" t="s">
        <v>280</v>
      </c>
      <c r="B37" s="168"/>
      <c r="C37" s="169"/>
      <c r="D37" s="169"/>
      <c r="E37" s="169"/>
      <c r="F37" s="169"/>
      <c r="G37" s="169"/>
      <c r="H37" s="169"/>
      <c r="I37" s="169"/>
      <c r="J37" s="169"/>
      <c r="K37" s="170"/>
      <c r="L37" t="str">
        <f>VLOOKUP(A37,'DM CBGV'!$D$3:$F$133,2,0)</f>
        <v>CƠ KHÍ</v>
      </c>
    </row>
    <row r="38" spans="1:12" ht="25.35" hidden="1" customHeight="1">
      <c r="A38" s="100" t="s">
        <v>69</v>
      </c>
      <c r="B38" s="168">
        <v>1</v>
      </c>
      <c r="C38" s="169">
        <v>1</v>
      </c>
      <c r="D38" s="169"/>
      <c r="E38" s="169"/>
      <c r="F38" s="169"/>
      <c r="G38" s="169">
        <v>1</v>
      </c>
      <c r="H38" s="169"/>
      <c r="I38" s="169">
        <v>1</v>
      </c>
      <c r="J38" s="169"/>
      <c r="K38" s="170"/>
      <c r="L38" t="str">
        <f>VLOOKUP(A38,'DM CBGV'!$D$3:$F$133,2,0)</f>
        <v>CNOT</v>
      </c>
    </row>
    <row r="39" spans="1:12" ht="25.35" hidden="1" customHeight="1">
      <c r="A39" s="100" t="s">
        <v>143</v>
      </c>
      <c r="B39" s="168"/>
      <c r="C39" s="169">
        <v>1</v>
      </c>
      <c r="D39" s="169">
        <v>1</v>
      </c>
      <c r="E39" s="169">
        <v>1</v>
      </c>
      <c r="F39" s="169">
        <v>1</v>
      </c>
      <c r="G39" s="169">
        <v>1</v>
      </c>
      <c r="H39" s="169">
        <v>1</v>
      </c>
      <c r="I39" s="169">
        <v>1</v>
      </c>
      <c r="J39" s="169">
        <v>1</v>
      </c>
      <c r="K39" s="170">
        <v>1</v>
      </c>
      <c r="L39" t="str">
        <f>VLOOKUP(A39,'DM CBGV'!$D$3:$F$133,2,0)</f>
        <v>ĐIỆN</v>
      </c>
    </row>
    <row r="40" spans="1:12" ht="25.35" hidden="1" customHeight="1">
      <c r="A40" s="100" t="s">
        <v>23</v>
      </c>
      <c r="B40" s="168"/>
      <c r="C40" s="169"/>
      <c r="D40" s="169">
        <v>1</v>
      </c>
      <c r="E40" s="169">
        <v>1</v>
      </c>
      <c r="F40" s="169">
        <v>1</v>
      </c>
      <c r="G40" s="169">
        <v>1</v>
      </c>
      <c r="H40" s="169"/>
      <c r="I40" s="169">
        <v>1</v>
      </c>
      <c r="J40" s="169">
        <v>1</v>
      </c>
      <c r="K40" s="170">
        <v>1</v>
      </c>
      <c r="L40" t="str">
        <f>VLOOKUP(A40,'DM CBGV'!$D$3:$F$133,2,0)</f>
        <v>CNOT</v>
      </c>
    </row>
    <row r="41" spans="1:12" ht="25.35" hidden="1" customHeight="1">
      <c r="A41" s="100" t="s">
        <v>28</v>
      </c>
      <c r="B41" s="168">
        <v>1</v>
      </c>
      <c r="C41" s="169">
        <v>1</v>
      </c>
      <c r="D41" s="169">
        <v>1</v>
      </c>
      <c r="E41" s="169">
        <v>1</v>
      </c>
      <c r="F41" s="169">
        <v>1</v>
      </c>
      <c r="G41" s="169">
        <v>1</v>
      </c>
      <c r="H41" s="169">
        <v>1</v>
      </c>
      <c r="I41" s="169">
        <v>1</v>
      </c>
      <c r="J41" s="169">
        <v>1</v>
      </c>
      <c r="K41" s="170">
        <v>1</v>
      </c>
      <c r="L41" t="str">
        <f>VLOOKUP(A41,'DM CBGV'!$D$3:$F$133,2,0)</f>
        <v>KH-KT-CNTT</v>
      </c>
    </row>
    <row r="42" spans="1:12" ht="25.35" hidden="1" customHeight="1">
      <c r="A42" s="100" t="s">
        <v>140</v>
      </c>
      <c r="B42" s="168">
        <v>1</v>
      </c>
      <c r="C42" s="169">
        <v>1</v>
      </c>
      <c r="D42" s="169">
        <v>1</v>
      </c>
      <c r="E42" s="169">
        <v>1</v>
      </c>
      <c r="F42" s="169">
        <v>1</v>
      </c>
      <c r="G42" s="169">
        <v>1</v>
      </c>
      <c r="H42" s="169">
        <v>1</v>
      </c>
      <c r="I42" s="169">
        <v>1</v>
      </c>
      <c r="J42" s="169">
        <v>1</v>
      </c>
      <c r="K42" s="170">
        <v>1</v>
      </c>
      <c r="L42" t="str">
        <f>VLOOKUP(A42,'DM CBGV'!$D$3:$F$133,2,0)</f>
        <v>ĐIỆN</v>
      </c>
    </row>
    <row r="43" spans="1:12" ht="25.35" hidden="1" customHeight="1">
      <c r="A43" s="103" t="s">
        <v>94</v>
      </c>
      <c r="B43" s="168"/>
      <c r="C43" s="169"/>
      <c r="D43" s="169"/>
      <c r="E43" s="169"/>
      <c r="F43" s="169">
        <v>1</v>
      </c>
      <c r="G43" s="169">
        <v>1</v>
      </c>
      <c r="H43" s="169"/>
      <c r="I43" s="169"/>
      <c r="J43" s="169">
        <v>1</v>
      </c>
      <c r="K43" s="170">
        <v>1</v>
      </c>
      <c r="L43" t="str">
        <f>VLOOKUP(A43,'DM CBGV'!$D$3:$F$133,2,0)</f>
        <v>CƠ KHÍ</v>
      </c>
    </row>
    <row r="44" spans="1:12" ht="25.35" hidden="1" customHeight="1">
      <c r="A44" s="100" t="s">
        <v>97</v>
      </c>
      <c r="B44" s="168"/>
      <c r="C44" s="169">
        <v>1</v>
      </c>
      <c r="D44" s="169">
        <v>1</v>
      </c>
      <c r="E44" s="169">
        <v>1</v>
      </c>
      <c r="F44" s="169"/>
      <c r="G44" s="169"/>
      <c r="H44" s="169">
        <v>1</v>
      </c>
      <c r="I44" s="169">
        <v>1</v>
      </c>
      <c r="J44" s="169">
        <v>1</v>
      </c>
      <c r="K44" s="170"/>
      <c r="L44" t="str">
        <f>VLOOKUP(A44,'DM CBGV'!$D$3:$F$133,2,0)</f>
        <v>ĐIỆN</v>
      </c>
    </row>
    <row r="45" spans="1:12" ht="25.35" hidden="1" customHeight="1">
      <c r="A45" s="100" t="s">
        <v>33</v>
      </c>
      <c r="B45" s="168"/>
      <c r="C45" s="169"/>
      <c r="D45" s="169"/>
      <c r="E45" s="169"/>
      <c r="F45" s="169"/>
      <c r="G45" s="169"/>
      <c r="H45" s="169">
        <v>1</v>
      </c>
      <c r="I45" s="169">
        <v>1</v>
      </c>
      <c r="J45" s="169">
        <v>1</v>
      </c>
      <c r="K45" s="170">
        <v>1</v>
      </c>
      <c r="L45" t="str">
        <f>VLOOKUP(A45,'DM CBGV'!$D$3:$F$133,2,0)</f>
        <v>CƠ KHÍ</v>
      </c>
    </row>
    <row r="46" spans="1:12" ht="25.35" hidden="1" customHeight="1">
      <c r="A46" s="100" t="s">
        <v>49</v>
      </c>
      <c r="B46" s="168">
        <v>1</v>
      </c>
      <c r="C46" s="169">
        <v>1</v>
      </c>
      <c r="D46" s="169"/>
      <c r="E46" s="169">
        <v>1</v>
      </c>
      <c r="F46" s="169">
        <v>1</v>
      </c>
      <c r="G46" s="169">
        <v>1</v>
      </c>
      <c r="H46" s="169">
        <v>1</v>
      </c>
      <c r="I46" s="169"/>
      <c r="J46" s="169">
        <v>1</v>
      </c>
      <c r="K46" s="170">
        <v>1</v>
      </c>
      <c r="L46" t="str">
        <f>VLOOKUP(A46,'DM CBGV'!$D$3:$F$133,2,0)</f>
        <v>CƠ KHÍ</v>
      </c>
    </row>
    <row r="47" spans="1:12" ht="25.35" hidden="1" customHeight="1">
      <c r="A47" s="103" t="s">
        <v>111</v>
      </c>
      <c r="B47" s="168">
        <v>1</v>
      </c>
      <c r="C47" s="169">
        <v>1</v>
      </c>
      <c r="D47" s="169">
        <v>1</v>
      </c>
      <c r="E47" s="169">
        <v>1</v>
      </c>
      <c r="F47" s="169">
        <v>2</v>
      </c>
      <c r="G47" s="169">
        <v>1</v>
      </c>
      <c r="H47" s="169">
        <v>1</v>
      </c>
      <c r="I47" s="169">
        <v>1</v>
      </c>
      <c r="J47" s="169">
        <v>1</v>
      </c>
      <c r="K47" s="170">
        <v>1</v>
      </c>
      <c r="L47" t="str">
        <f>VLOOKUP(A47,'DM CBGV'!$D$3:$F$133,2,0)</f>
        <v>ĐIỆN</v>
      </c>
    </row>
    <row r="48" spans="1:12" ht="25.35" hidden="1" customHeight="1">
      <c r="A48" s="100" t="s">
        <v>19</v>
      </c>
      <c r="B48" s="168">
        <v>1</v>
      </c>
      <c r="C48" s="169">
        <v>1</v>
      </c>
      <c r="D48" s="169">
        <v>1</v>
      </c>
      <c r="E48" s="169">
        <v>1</v>
      </c>
      <c r="F48" s="169">
        <v>1</v>
      </c>
      <c r="G48" s="169">
        <v>1</v>
      </c>
      <c r="H48" s="169">
        <v>1</v>
      </c>
      <c r="I48" s="169">
        <v>1</v>
      </c>
      <c r="J48" s="169">
        <v>1</v>
      </c>
      <c r="K48" s="170">
        <v>1</v>
      </c>
      <c r="L48" t="str">
        <f>VLOOKUP(A48,'DM CBGV'!$D$3:$F$133,2,0)</f>
        <v>CNOT</v>
      </c>
    </row>
    <row r="49" spans="1:12" ht="25.35" hidden="1" customHeight="1">
      <c r="A49" s="100" t="s">
        <v>92</v>
      </c>
      <c r="B49" s="168"/>
      <c r="C49" s="169">
        <v>1</v>
      </c>
      <c r="D49" s="169"/>
      <c r="E49" s="169">
        <v>1</v>
      </c>
      <c r="F49" s="169">
        <v>1</v>
      </c>
      <c r="G49" s="169"/>
      <c r="H49" s="169"/>
      <c r="I49" s="169">
        <v>1</v>
      </c>
      <c r="J49" s="169">
        <v>1</v>
      </c>
      <c r="K49" s="170">
        <v>1</v>
      </c>
      <c r="L49" t="str">
        <f>VLOOKUP(A49,'DM CBGV'!$D$3:$F$133,2,0)</f>
        <v>CƠ KHÍ</v>
      </c>
    </row>
    <row r="50" spans="1:12" ht="25.35" hidden="1" customHeight="1">
      <c r="A50" s="100" t="s">
        <v>133</v>
      </c>
      <c r="B50" s="168">
        <v>1</v>
      </c>
      <c r="C50" s="169">
        <v>1</v>
      </c>
      <c r="D50" s="169">
        <v>1</v>
      </c>
      <c r="E50" s="169">
        <v>1</v>
      </c>
      <c r="F50" s="169">
        <v>1</v>
      </c>
      <c r="G50" s="169">
        <v>1</v>
      </c>
      <c r="H50" s="169">
        <v>1</v>
      </c>
      <c r="I50" s="169">
        <v>1</v>
      </c>
      <c r="J50" s="169">
        <v>1</v>
      </c>
      <c r="K50" s="170">
        <v>1</v>
      </c>
      <c r="L50" t="str">
        <f>VLOOKUP(A50,'DM CBGV'!$D$3:$F$133,2,0)</f>
        <v>ĐIỆN</v>
      </c>
    </row>
    <row r="51" spans="1:12" ht="25.35" hidden="1" customHeight="1">
      <c r="A51" s="100" t="s">
        <v>183</v>
      </c>
      <c r="B51" s="168">
        <v>1</v>
      </c>
      <c r="C51" s="169">
        <v>1</v>
      </c>
      <c r="D51" s="169">
        <v>1</v>
      </c>
      <c r="E51" s="169">
        <v>2</v>
      </c>
      <c r="F51" s="169">
        <v>1</v>
      </c>
      <c r="G51" s="169">
        <v>4</v>
      </c>
      <c r="H51" s="169">
        <v>1</v>
      </c>
      <c r="I51" s="169">
        <v>1</v>
      </c>
      <c r="J51" s="169">
        <v>3</v>
      </c>
      <c r="K51" s="170">
        <v>1</v>
      </c>
      <c r="L51" t="e">
        <f>VLOOKUP(A51,'DM CBGV'!$D$3:$F$133,2,0)</f>
        <v>#N/A</v>
      </c>
    </row>
    <row r="52" spans="1:12" ht="25.35" hidden="1" customHeight="1">
      <c r="A52" s="100" t="s">
        <v>78</v>
      </c>
      <c r="B52" s="168">
        <v>1</v>
      </c>
      <c r="C52" s="169">
        <v>1</v>
      </c>
      <c r="D52" s="169"/>
      <c r="E52" s="169">
        <v>1</v>
      </c>
      <c r="F52" s="169">
        <v>1</v>
      </c>
      <c r="G52" s="169">
        <v>1</v>
      </c>
      <c r="H52" s="169">
        <v>1</v>
      </c>
      <c r="I52" s="169"/>
      <c r="J52" s="169">
        <v>1</v>
      </c>
      <c r="K52" s="170">
        <v>1</v>
      </c>
      <c r="L52" t="str">
        <f>VLOOKUP(A52,'DM CBGV'!$D$3:$F$133,2,0)</f>
        <v>CNOT</v>
      </c>
    </row>
    <row r="53" spans="1:12" ht="25.35" hidden="1" customHeight="1">
      <c r="A53" s="100" t="s">
        <v>81</v>
      </c>
      <c r="B53" s="168">
        <v>1</v>
      </c>
      <c r="C53" s="169">
        <v>1</v>
      </c>
      <c r="D53" s="169">
        <v>1</v>
      </c>
      <c r="E53" s="169">
        <v>1</v>
      </c>
      <c r="F53" s="169">
        <v>1</v>
      </c>
      <c r="G53" s="169">
        <v>1</v>
      </c>
      <c r="H53" s="169">
        <v>1</v>
      </c>
      <c r="I53" s="169">
        <v>1</v>
      </c>
      <c r="J53" s="169">
        <v>1</v>
      </c>
      <c r="K53" s="170">
        <v>1</v>
      </c>
      <c r="L53" t="str">
        <f>VLOOKUP(A53,'DM CBGV'!$D$3:$F$133,2,0)</f>
        <v>KH-KT-CNTT</v>
      </c>
    </row>
    <row r="54" spans="1:12" ht="25.35" hidden="1" customHeight="1">
      <c r="A54" s="100" t="s">
        <v>51</v>
      </c>
      <c r="B54" s="168">
        <v>2</v>
      </c>
      <c r="C54" s="169">
        <v>1</v>
      </c>
      <c r="D54" s="169">
        <v>1</v>
      </c>
      <c r="E54" s="169">
        <v>1</v>
      </c>
      <c r="F54" s="169"/>
      <c r="G54" s="169">
        <v>1</v>
      </c>
      <c r="H54" s="169"/>
      <c r="I54" s="169">
        <v>1</v>
      </c>
      <c r="J54" s="169">
        <v>2</v>
      </c>
      <c r="K54" s="170"/>
      <c r="L54" t="str">
        <f>VLOOKUP(A54,'DM CBGV'!$D$3:$F$133,2,0)</f>
        <v>KH-KT-CNTT</v>
      </c>
    </row>
    <row r="55" spans="1:12" ht="25.35" hidden="1" customHeight="1">
      <c r="A55" s="100" t="s">
        <v>142</v>
      </c>
      <c r="B55" s="168">
        <v>1</v>
      </c>
      <c r="C55" s="169">
        <v>1</v>
      </c>
      <c r="D55" s="169">
        <v>1</v>
      </c>
      <c r="E55" s="169"/>
      <c r="F55" s="169">
        <v>1</v>
      </c>
      <c r="G55" s="169">
        <v>1</v>
      </c>
      <c r="H55" s="169">
        <v>1</v>
      </c>
      <c r="I55" s="169">
        <v>1</v>
      </c>
      <c r="J55" s="169">
        <v>1</v>
      </c>
      <c r="K55" s="170">
        <v>1</v>
      </c>
      <c r="L55" t="str">
        <f>VLOOKUP(A55,'DM CBGV'!$D$3:$F$133,2,0)</f>
        <v>ĐIỆN</v>
      </c>
    </row>
    <row r="56" spans="1:12" ht="25.35" hidden="1" customHeight="1">
      <c r="A56" s="100" t="s">
        <v>477</v>
      </c>
      <c r="B56" s="168"/>
      <c r="C56" s="169">
        <v>1</v>
      </c>
      <c r="D56" s="169">
        <v>1</v>
      </c>
      <c r="E56" s="169">
        <v>1</v>
      </c>
      <c r="F56" s="169"/>
      <c r="G56" s="169"/>
      <c r="H56" s="169">
        <v>1</v>
      </c>
      <c r="I56" s="169">
        <v>1</v>
      </c>
      <c r="J56" s="169">
        <v>1</v>
      </c>
      <c r="K56" s="170">
        <v>1</v>
      </c>
      <c r="L56" t="str">
        <f>VLOOKUP(A56,'DM CBGV'!$D$3:$F$133,2,0)</f>
        <v>ĐIỆN</v>
      </c>
    </row>
    <row r="57" spans="1:12" ht="25.35" hidden="1" customHeight="1">
      <c r="A57" s="100" t="s">
        <v>155</v>
      </c>
      <c r="B57" s="168"/>
      <c r="C57" s="169"/>
      <c r="D57" s="169">
        <v>1</v>
      </c>
      <c r="E57" s="169">
        <v>1</v>
      </c>
      <c r="F57" s="169"/>
      <c r="G57" s="169"/>
      <c r="H57" s="169"/>
      <c r="I57" s="169">
        <v>1</v>
      </c>
      <c r="J57" s="169">
        <v>1</v>
      </c>
      <c r="K57" s="170"/>
      <c r="L57" t="str">
        <f>VLOOKUP(A57,'DM CBGV'!$D$3:$F$133,2,0)</f>
        <v>S.PHẠM</v>
      </c>
    </row>
    <row r="58" spans="1:12" ht="25.35" hidden="1" customHeight="1">
      <c r="A58" s="100" t="s">
        <v>89</v>
      </c>
      <c r="B58" s="168">
        <v>1</v>
      </c>
      <c r="C58" s="169">
        <v>1</v>
      </c>
      <c r="D58" s="169">
        <v>1</v>
      </c>
      <c r="E58" s="169">
        <v>1</v>
      </c>
      <c r="F58" s="169">
        <v>1</v>
      </c>
      <c r="G58" s="169">
        <v>1</v>
      </c>
      <c r="H58" s="169">
        <v>1</v>
      </c>
      <c r="I58" s="169">
        <v>1</v>
      </c>
      <c r="J58" s="169">
        <v>1</v>
      </c>
      <c r="K58" s="170">
        <v>1</v>
      </c>
      <c r="L58" t="str">
        <f>VLOOKUP(A58,'DM CBGV'!$D$3:$F$133,2,0)</f>
        <v>KH-KT-CNTT</v>
      </c>
    </row>
    <row r="59" spans="1:12" ht="25.35" hidden="1" customHeight="1">
      <c r="A59" s="100" t="s">
        <v>80</v>
      </c>
      <c r="B59" s="168">
        <v>2</v>
      </c>
      <c r="C59" s="169">
        <v>2</v>
      </c>
      <c r="D59" s="169">
        <v>2</v>
      </c>
      <c r="E59" s="169">
        <v>2</v>
      </c>
      <c r="F59" s="169">
        <v>2</v>
      </c>
      <c r="G59" s="169">
        <v>2</v>
      </c>
      <c r="H59" s="169">
        <v>2</v>
      </c>
      <c r="I59" s="169">
        <v>2</v>
      </c>
      <c r="J59" s="169">
        <v>2</v>
      </c>
      <c r="K59" s="170">
        <v>2</v>
      </c>
      <c r="L59" t="e">
        <f>VLOOKUP(A59,'DM CBGV'!$D$3:$F$133,2,0)</f>
        <v>#N/A</v>
      </c>
    </row>
    <row r="60" spans="1:12" ht="25.35" hidden="1" customHeight="1">
      <c r="A60" s="100" t="s">
        <v>166</v>
      </c>
      <c r="B60" s="168">
        <v>1</v>
      </c>
      <c r="C60" s="169">
        <v>1</v>
      </c>
      <c r="D60" s="169">
        <v>1</v>
      </c>
      <c r="E60" s="169">
        <v>1</v>
      </c>
      <c r="F60" s="169">
        <v>1</v>
      </c>
      <c r="G60" s="169">
        <v>1</v>
      </c>
      <c r="H60" s="169">
        <v>1</v>
      </c>
      <c r="I60" s="169">
        <v>1</v>
      </c>
      <c r="J60" s="169">
        <v>1</v>
      </c>
      <c r="K60" s="170">
        <v>1</v>
      </c>
      <c r="L60" t="str">
        <f>VLOOKUP(A60,'DM CBGV'!$D$3:$F$133,2,0)</f>
        <v>ĐIỆN</v>
      </c>
    </row>
    <row r="61" spans="1:12" ht="25.35" customHeight="1">
      <c r="A61" s="100" t="s">
        <v>132</v>
      </c>
      <c r="B61" s="168">
        <v>1</v>
      </c>
      <c r="C61" s="169">
        <v>1</v>
      </c>
      <c r="D61" s="169">
        <v>1</v>
      </c>
      <c r="E61" s="169">
        <v>1</v>
      </c>
      <c r="F61" s="169"/>
      <c r="G61" s="169">
        <v>1</v>
      </c>
      <c r="H61" s="169">
        <v>1</v>
      </c>
      <c r="I61" s="169">
        <v>1</v>
      </c>
      <c r="J61" s="169"/>
      <c r="K61" s="170"/>
      <c r="L61" t="str">
        <f>VLOOKUP(A61,'DM CBGV'!$D$3:$F$133,2,0)</f>
        <v>ĐIỆN</v>
      </c>
    </row>
    <row r="62" spans="1:12" ht="25.35" hidden="1" customHeight="1">
      <c r="A62" s="100" t="s">
        <v>152</v>
      </c>
      <c r="B62" s="168">
        <v>1</v>
      </c>
      <c r="C62" s="169">
        <v>1</v>
      </c>
      <c r="D62" s="169"/>
      <c r="E62" s="169">
        <v>1</v>
      </c>
      <c r="F62" s="169"/>
      <c r="G62" s="169"/>
      <c r="H62" s="169"/>
      <c r="I62" s="169"/>
      <c r="J62" s="169"/>
      <c r="K62" s="170"/>
      <c r="L62" t="str">
        <f>VLOOKUP(A62,'DM CBGV'!$D$3:$F$133,2,0)</f>
        <v>CƠ KHÍ</v>
      </c>
    </row>
    <row r="63" spans="1:12" ht="25.35" hidden="1" customHeight="1">
      <c r="A63" s="100" t="s">
        <v>386</v>
      </c>
      <c r="B63" s="168">
        <v>1</v>
      </c>
      <c r="C63" s="169">
        <v>1</v>
      </c>
      <c r="D63" s="169">
        <v>1</v>
      </c>
      <c r="E63" s="169">
        <v>1</v>
      </c>
      <c r="F63" s="169">
        <v>1</v>
      </c>
      <c r="G63" s="169">
        <v>1</v>
      </c>
      <c r="H63" s="169">
        <v>1</v>
      </c>
      <c r="I63" s="169">
        <v>1</v>
      </c>
      <c r="J63" s="169">
        <v>1</v>
      </c>
      <c r="K63" s="170">
        <v>1</v>
      </c>
      <c r="L63" t="str">
        <f>VLOOKUP(A63,'DM CBGV'!$D$3:$F$133,2,0)</f>
        <v>ĐIỆN</v>
      </c>
    </row>
    <row r="64" spans="1:12" ht="25.35" hidden="1" customHeight="1">
      <c r="A64" s="100" t="s">
        <v>145</v>
      </c>
      <c r="B64" s="168"/>
      <c r="C64" s="169"/>
      <c r="D64" s="169">
        <v>1</v>
      </c>
      <c r="E64" s="169">
        <v>1</v>
      </c>
      <c r="F64" s="169">
        <v>1</v>
      </c>
      <c r="G64" s="169"/>
      <c r="H64" s="169"/>
      <c r="I64" s="169"/>
      <c r="J64" s="169">
        <v>1</v>
      </c>
      <c r="K64" s="170">
        <v>1</v>
      </c>
      <c r="L64" t="str">
        <f>VLOOKUP(A64,'DM CBGV'!$D$3:$F$133,2,0)</f>
        <v>ĐIỆN</v>
      </c>
    </row>
    <row r="65" spans="1:12" ht="25.35" hidden="1" customHeight="1">
      <c r="A65" s="103" t="s">
        <v>68</v>
      </c>
      <c r="B65" s="168"/>
      <c r="C65" s="169"/>
      <c r="D65" s="169"/>
      <c r="E65" s="169"/>
      <c r="F65" s="169"/>
      <c r="G65" s="169"/>
      <c r="H65" s="169"/>
      <c r="I65" s="169"/>
      <c r="J65" s="169"/>
      <c r="K65" s="170"/>
      <c r="L65" t="str">
        <f>VLOOKUP(A65,'DM CBGV'!$D$3:$F$133,2,0)</f>
        <v>CNOT</v>
      </c>
    </row>
    <row r="66" spans="1:12" ht="25.35" customHeight="1">
      <c r="A66" s="100" t="s">
        <v>46</v>
      </c>
      <c r="B66" s="168"/>
      <c r="C66" s="169"/>
      <c r="D66" s="169"/>
      <c r="E66" s="169">
        <v>1</v>
      </c>
      <c r="F66" s="169">
        <v>1</v>
      </c>
      <c r="G66" s="169">
        <v>1</v>
      </c>
      <c r="H66" s="169"/>
      <c r="I66" s="169"/>
      <c r="J66" s="169"/>
      <c r="K66" s="170">
        <v>1</v>
      </c>
      <c r="L66" t="str">
        <f>VLOOKUP(A66,'DM CBGV'!$D$3:$F$133,2,0)</f>
        <v>ĐIỆN</v>
      </c>
    </row>
    <row r="67" spans="1:12" ht="25.35" hidden="1" customHeight="1">
      <c r="A67" s="100" t="s">
        <v>44</v>
      </c>
      <c r="B67" s="168">
        <v>2</v>
      </c>
      <c r="C67" s="169">
        <v>2</v>
      </c>
      <c r="D67" s="169">
        <v>2</v>
      </c>
      <c r="E67" s="169">
        <v>2</v>
      </c>
      <c r="F67" s="169">
        <v>3</v>
      </c>
      <c r="G67" s="169">
        <v>2</v>
      </c>
      <c r="H67" s="169">
        <v>2</v>
      </c>
      <c r="I67" s="169">
        <v>2</v>
      </c>
      <c r="J67" s="169">
        <v>2</v>
      </c>
      <c r="K67" s="170">
        <v>2</v>
      </c>
      <c r="L67" t="e">
        <f>VLOOKUP(A67,'DM CBGV'!$D$3:$F$133,2,0)</f>
        <v>#N/A</v>
      </c>
    </row>
    <row r="68" spans="1:12" ht="25.35" hidden="1" customHeight="1">
      <c r="A68" s="100" t="s">
        <v>700</v>
      </c>
      <c r="B68" s="168">
        <v>1</v>
      </c>
      <c r="C68" s="169"/>
      <c r="D68" s="169">
        <v>1</v>
      </c>
      <c r="E68" s="169"/>
      <c r="F68" s="169"/>
      <c r="G68" s="169"/>
      <c r="H68" s="169"/>
      <c r="I68" s="169"/>
      <c r="J68" s="169">
        <v>1</v>
      </c>
      <c r="K68" s="170"/>
      <c r="L68" t="str">
        <f>VLOOKUP(A68,'DM CBGV'!$D$3:$F$133,2,0)</f>
        <v>CƠ KHÍ</v>
      </c>
    </row>
    <row r="69" spans="1:12" ht="25.35" hidden="1" customHeight="1">
      <c r="A69" s="100" t="s">
        <v>582</v>
      </c>
      <c r="B69" s="168">
        <v>1</v>
      </c>
      <c r="C69" s="169">
        <v>1</v>
      </c>
      <c r="D69" s="169">
        <v>1</v>
      </c>
      <c r="E69" s="169">
        <v>1</v>
      </c>
      <c r="F69" s="169">
        <v>1</v>
      </c>
      <c r="G69" s="169">
        <v>1</v>
      </c>
      <c r="H69" s="169">
        <v>1</v>
      </c>
      <c r="I69" s="169">
        <v>1</v>
      </c>
      <c r="J69" s="169">
        <v>1</v>
      </c>
      <c r="K69" s="170"/>
      <c r="L69" t="str">
        <f>VLOOKUP(A69,'DM CBGV'!$D$3:$F$133,2,0)</f>
        <v>CNOT</v>
      </c>
    </row>
    <row r="70" spans="1:12" ht="24" hidden="1" customHeight="1">
      <c r="A70" s="100" t="s">
        <v>416</v>
      </c>
      <c r="B70" s="168">
        <v>1</v>
      </c>
      <c r="C70" s="169"/>
      <c r="D70" s="169">
        <v>1</v>
      </c>
      <c r="E70" s="169">
        <v>1</v>
      </c>
      <c r="F70" s="169">
        <v>2</v>
      </c>
      <c r="G70" s="169">
        <v>1</v>
      </c>
      <c r="H70" s="169">
        <v>1</v>
      </c>
      <c r="I70" s="169">
        <v>1</v>
      </c>
      <c r="J70" s="169">
        <v>1</v>
      </c>
      <c r="K70" s="170">
        <v>1</v>
      </c>
      <c r="L70" t="str">
        <f>VLOOKUP(A70,'DM CBGV'!$D$3:$F$133,2,0)</f>
        <v>ĐIỆN</v>
      </c>
    </row>
    <row r="71" spans="1:12" ht="25.35" hidden="1" customHeight="1">
      <c r="A71" s="100" t="s">
        <v>421</v>
      </c>
      <c r="B71" s="168">
        <v>1</v>
      </c>
      <c r="C71" s="169">
        <v>1</v>
      </c>
      <c r="D71" s="169">
        <v>1</v>
      </c>
      <c r="E71" s="169">
        <v>1</v>
      </c>
      <c r="F71" s="169">
        <v>1</v>
      </c>
      <c r="G71" s="169">
        <v>1</v>
      </c>
      <c r="H71" s="169">
        <v>1</v>
      </c>
      <c r="I71" s="169">
        <v>1</v>
      </c>
      <c r="J71" s="169">
        <v>1</v>
      </c>
      <c r="K71" s="170">
        <v>1</v>
      </c>
      <c r="L71" t="str">
        <f>VLOOKUP(A71,'DM CBGV'!$D$3:$F$133,2,0)</f>
        <v>KH-KT-CNTT</v>
      </c>
    </row>
    <row r="72" spans="1:12" ht="25.35" hidden="1" customHeight="1">
      <c r="A72" s="100" t="s">
        <v>453</v>
      </c>
      <c r="B72" s="168">
        <v>1</v>
      </c>
      <c r="C72" s="169">
        <v>1</v>
      </c>
      <c r="D72" s="169">
        <v>1</v>
      </c>
      <c r="E72" s="169">
        <v>1</v>
      </c>
      <c r="F72" s="169"/>
      <c r="G72" s="169">
        <v>2</v>
      </c>
      <c r="H72" s="169">
        <v>1</v>
      </c>
      <c r="I72" s="169">
        <v>1</v>
      </c>
      <c r="J72" s="169">
        <v>1</v>
      </c>
      <c r="K72" s="170">
        <v>1</v>
      </c>
      <c r="L72" t="str">
        <f>VLOOKUP(A72,'DM CBGV'!$D$3:$F$133,2,0)</f>
        <v>KH-KT-CNTT</v>
      </c>
    </row>
    <row r="73" spans="1:12" ht="25.35" hidden="1" customHeight="1">
      <c r="A73" s="100" t="s">
        <v>459</v>
      </c>
      <c r="B73" s="168">
        <v>1</v>
      </c>
      <c r="C73" s="169">
        <v>1</v>
      </c>
      <c r="D73" s="169">
        <v>1</v>
      </c>
      <c r="E73" s="169">
        <v>1</v>
      </c>
      <c r="F73" s="169"/>
      <c r="G73" s="169">
        <v>1</v>
      </c>
      <c r="H73" s="169">
        <v>1</v>
      </c>
      <c r="I73" s="169">
        <v>1</v>
      </c>
      <c r="J73" s="169">
        <v>1</v>
      </c>
      <c r="K73" s="170"/>
      <c r="L73" t="str">
        <f>VLOOKUP(A73,'DM CBGV'!$D$3:$F$133,2,0)</f>
        <v>S.PHẠM</v>
      </c>
    </row>
    <row r="74" spans="1:12" ht="25.35" hidden="1" customHeight="1">
      <c r="A74" s="100" t="s">
        <v>460</v>
      </c>
      <c r="B74" s="168">
        <v>1</v>
      </c>
      <c r="C74" s="169">
        <v>1</v>
      </c>
      <c r="D74" s="169">
        <v>1</v>
      </c>
      <c r="E74" s="169">
        <v>1</v>
      </c>
      <c r="F74" s="169">
        <v>1</v>
      </c>
      <c r="G74" s="169">
        <v>1</v>
      </c>
      <c r="H74" s="169">
        <v>1</v>
      </c>
      <c r="I74" s="169">
        <v>1</v>
      </c>
      <c r="J74" s="169">
        <v>1</v>
      </c>
      <c r="K74" s="170">
        <v>1</v>
      </c>
      <c r="L74" t="str">
        <f>VLOOKUP(A74,'DM CBGV'!$D$3:$F$133,2,0)</f>
        <v>ĐIỆN</v>
      </c>
    </row>
    <row r="75" spans="1:12" ht="25.35" hidden="1" customHeight="1">
      <c r="A75" s="100" t="s">
        <v>719</v>
      </c>
      <c r="B75" s="168">
        <v>1</v>
      </c>
      <c r="C75" s="169"/>
      <c r="D75" s="169">
        <v>1</v>
      </c>
      <c r="E75" s="169">
        <v>1</v>
      </c>
      <c r="F75" s="169">
        <v>1</v>
      </c>
      <c r="G75" s="169"/>
      <c r="H75" s="169">
        <v>1</v>
      </c>
      <c r="I75" s="169">
        <v>1</v>
      </c>
      <c r="J75" s="169">
        <v>1</v>
      </c>
      <c r="K75" s="170">
        <v>1</v>
      </c>
      <c r="L75" t="e">
        <f>VLOOKUP(A75,'DM CBGV'!$D$3:$F$133,2,0)</f>
        <v>#N/A</v>
      </c>
    </row>
    <row r="76" spans="1:12" ht="25.35" hidden="1" customHeight="1">
      <c r="A76" s="100" t="s">
        <v>476</v>
      </c>
      <c r="B76" s="168"/>
      <c r="C76" s="169"/>
      <c r="D76" s="169">
        <v>1</v>
      </c>
      <c r="E76" s="169">
        <v>1</v>
      </c>
      <c r="F76" s="169">
        <v>1</v>
      </c>
      <c r="G76" s="169"/>
      <c r="H76" s="169">
        <v>1</v>
      </c>
      <c r="I76" s="169">
        <v>1</v>
      </c>
      <c r="J76" s="169">
        <v>1</v>
      </c>
      <c r="K76" s="170">
        <v>1</v>
      </c>
      <c r="L76" t="str">
        <f>VLOOKUP(A76,'DM CBGV'!$D$3:$F$133,2,0)</f>
        <v>ĐÀO TẠO</v>
      </c>
    </row>
    <row r="77" spans="1:12" ht="25.35" hidden="1" customHeight="1">
      <c r="A77" s="100" t="s">
        <v>480</v>
      </c>
      <c r="B77" s="168"/>
      <c r="C77" s="169"/>
      <c r="D77" s="169">
        <v>1</v>
      </c>
      <c r="E77" s="169">
        <v>1</v>
      </c>
      <c r="F77" s="169">
        <v>1</v>
      </c>
      <c r="G77" s="169"/>
      <c r="H77" s="169"/>
      <c r="I77" s="169">
        <v>1</v>
      </c>
      <c r="J77" s="169">
        <v>1</v>
      </c>
      <c r="K77" s="170">
        <v>1</v>
      </c>
      <c r="L77" t="str">
        <f>VLOOKUP(A77,'DM CBGV'!$D$3:$F$133,2,0)</f>
        <v>CNOT</v>
      </c>
    </row>
    <row r="78" spans="1:12" ht="25.35" hidden="1" customHeight="1">
      <c r="A78" s="100" t="s">
        <v>563</v>
      </c>
      <c r="B78" s="168">
        <v>1</v>
      </c>
      <c r="C78" s="169">
        <v>1</v>
      </c>
      <c r="D78" s="169">
        <v>1</v>
      </c>
      <c r="E78" s="169">
        <v>1</v>
      </c>
      <c r="F78" s="169">
        <v>1</v>
      </c>
      <c r="G78" s="169">
        <v>1</v>
      </c>
      <c r="H78" s="169">
        <v>1</v>
      </c>
      <c r="I78" s="169">
        <v>1</v>
      </c>
      <c r="J78" s="169">
        <v>1</v>
      </c>
      <c r="K78" s="170">
        <v>1</v>
      </c>
      <c r="L78" t="str">
        <f>VLOOKUP(A78,'DM CBGV'!$D$3:$F$133,2,0)</f>
        <v>KH-KT-CNTT</v>
      </c>
    </row>
    <row r="79" spans="1:12" ht="25.35" hidden="1" customHeight="1">
      <c r="A79" s="100" t="s">
        <v>572</v>
      </c>
      <c r="B79" s="168"/>
      <c r="C79" s="169"/>
      <c r="D79" s="169"/>
      <c r="E79" s="169"/>
      <c r="F79" s="169"/>
      <c r="G79" s="169"/>
      <c r="H79" s="169"/>
      <c r="I79" s="169"/>
      <c r="J79" s="169"/>
      <c r="K79" s="170"/>
      <c r="L79" t="str">
        <f>VLOOKUP(A79,'DM CBGV'!$D$3:$F$133,2,0)</f>
        <v>KH-KT-CNTT</v>
      </c>
    </row>
    <row r="80" spans="1:12" ht="25.35" hidden="1" customHeight="1">
      <c r="A80" s="100" t="s">
        <v>576</v>
      </c>
      <c r="B80" s="168">
        <v>1</v>
      </c>
      <c r="C80" s="169">
        <v>1</v>
      </c>
      <c r="D80" s="169">
        <v>1</v>
      </c>
      <c r="E80" s="169">
        <v>1</v>
      </c>
      <c r="F80" s="169">
        <v>1</v>
      </c>
      <c r="G80" s="169">
        <v>1</v>
      </c>
      <c r="H80" s="169">
        <v>1</v>
      </c>
      <c r="I80" s="169">
        <v>1</v>
      </c>
      <c r="J80" s="169">
        <v>1</v>
      </c>
      <c r="K80" s="170">
        <v>1</v>
      </c>
      <c r="L80" t="str">
        <f>VLOOKUP(A80,'DM CBGV'!$D$3:$F$133,2,0)</f>
        <v>KH-KT-CNTT</v>
      </c>
    </row>
    <row r="81" spans="1:12" ht="25.35" hidden="1" customHeight="1">
      <c r="A81" s="100" t="s">
        <v>578</v>
      </c>
      <c r="B81" s="168">
        <v>1</v>
      </c>
      <c r="C81" s="169"/>
      <c r="D81" s="169"/>
      <c r="E81" s="169"/>
      <c r="F81" s="169"/>
      <c r="G81" s="169"/>
      <c r="H81" s="169"/>
      <c r="I81" s="169"/>
      <c r="J81" s="169"/>
      <c r="K81" s="170"/>
      <c r="L81" t="str">
        <f>VLOOKUP(A81,'DM CBGV'!$D$3:$F$133,2,0)</f>
        <v>KH-KT-CNTT</v>
      </c>
    </row>
    <row r="82" spans="1:12" ht="25.35" hidden="1" customHeight="1">
      <c r="A82" s="100" t="s">
        <v>584</v>
      </c>
      <c r="B82" s="168"/>
      <c r="C82" s="169"/>
      <c r="D82" s="169">
        <v>1</v>
      </c>
      <c r="E82" s="169">
        <v>1</v>
      </c>
      <c r="F82" s="169">
        <v>1</v>
      </c>
      <c r="G82" s="169">
        <v>1</v>
      </c>
      <c r="H82" s="169">
        <v>1</v>
      </c>
      <c r="I82" s="169">
        <v>1</v>
      </c>
      <c r="J82" s="169">
        <v>1</v>
      </c>
      <c r="K82" s="170">
        <v>1</v>
      </c>
      <c r="L82" t="str">
        <f>VLOOKUP(A82,'DM CBGV'!$D$3:$F$133,2,0)</f>
        <v>ĐIỆN</v>
      </c>
    </row>
    <row r="83" spans="1:12" ht="25.35" hidden="1" customHeight="1">
      <c r="A83" s="100" t="s">
        <v>593</v>
      </c>
      <c r="B83" s="168">
        <v>1</v>
      </c>
      <c r="C83" s="169">
        <v>1</v>
      </c>
      <c r="D83" s="169">
        <v>1</v>
      </c>
      <c r="E83" s="169">
        <v>1</v>
      </c>
      <c r="F83" s="169">
        <v>1</v>
      </c>
      <c r="G83" s="169">
        <v>1</v>
      </c>
      <c r="H83" s="169">
        <v>1</v>
      </c>
      <c r="I83" s="169">
        <v>1</v>
      </c>
      <c r="J83" s="169">
        <v>1</v>
      </c>
      <c r="K83" s="170"/>
      <c r="L83" t="str">
        <f>VLOOKUP(A83,'DM CBGV'!$D$3:$F$133,2,0)</f>
        <v>KH-KT-CNTT</v>
      </c>
    </row>
    <row r="84" spans="1:12" ht="25.35" hidden="1" customHeight="1">
      <c r="A84" s="100" t="s">
        <v>595</v>
      </c>
      <c r="B84" s="168">
        <v>1</v>
      </c>
      <c r="C84" s="169">
        <v>1</v>
      </c>
      <c r="D84" s="169">
        <v>1</v>
      </c>
      <c r="E84" s="169">
        <v>1</v>
      </c>
      <c r="F84" s="169">
        <v>1</v>
      </c>
      <c r="G84" s="169">
        <v>1</v>
      </c>
      <c r="H84" s="169">
        <v>1</v>
      </c>
      <c r="I84" s="169">
        <v>1</v>
      </c>
      <c r="J84" s="169">
        <v>1</v>
      </c>
      <c r="K84" s="170">
        <v>1</v>
      </c>
      <c r="L84" t="e">
        <f>VLOOKUP(A84,'DM CBGV'!$D$3:$F$133,2,0)</f>
        <v>#N/A</v>
      </c>
    </row>
    <row r="85" spans="1:12" ht="25.5" hidden="1" customHeight="1">
      <c r="A85" s="100" t="s">
        <v>698</v>
      </c>
      <c r="B85" s="168"/>
      <c r="C85" s="169">
        <v>2</v>
      </c>
      <c r="D85" s="169">
        <v>2</v>
      </c>
      <c r="E85" s="169"/>
      <c r="F85" s="169">
        <v>1</v>
      </c>
      <c r="G85" s="169"/>
      <c r="H85" s="169">
        <v>2</v>
      </c>
      <c r="I85" s="169">
        <v>2</v>
      </c>
      <c r="J85" s="169"/>
      <c r="K85" s="170">
        <v>1</v>
      </c>
      <c r="L85" t="e">
        <f>VLOOKUP(A85,'DM CBGV'!$D$3:$F$133,2,0)</f>
        <v>#N/A</v>
      </c>
    </row>
    <row r="86" spans="1:12" ht="25.5" hidden="1" customHeight="1">
      <c r="A86" s="100" t="s">
        <v>726</v>
      </c>
      <c r="B86" s="168">
        <v>1</v>
      </c>
      <c r="C86" s="169">
        <v>1</v>
      </c>
      <c r="D86" s="169"/>
      <c r="E86" s="169"/>
      <c r="F86" s="169"/>
      <c r="G86" s="169">
        <v>1</v>
      </c>
      <c r="H86" s="169"/>
      <c r="I86" s="169"/>
      <c r="J86" s="169"/>
      <c r="K86" s="170"/>
      <c r="L86" t="e">
        <f>VLOOKUP(A86,'DM CBGV'!$D$3:$F$133,2,0)</f>
        <v>#N/A</v>
      </c>
    </row>
    <row r="87" spans="1:12" ht="21" hidden="1" customHeight="1">
      <c r="A87" s="100" t="s">
        <v>727</v>
      </c>
      <c r="B87" s="168"/>
      <c r="C87" s="169"/>
      <c r="D87" s="169">
        <v>1</v>
      </c>
      <c r="E87" s="169">
        <v>1</v>
      </c>
      <c r="F87" s="169"/>
      <c r="G87" s="169"/>
      <c r="H87" s="169">
        <v>1</v>
      </c>
      <c r="I87" s="169"/>
      <c r="J87" s="169"/>
      <c r="K87" s="170"/>
      <c r="L87" t="e">
        <f>VLOOKUP(A87,'DM CBGV'!$D$3:$F$133,2,0)</f>
        <v>#N/A</v>
      </c>
    </row>
    <row r="88" spans="1:12" ht="17.850000000000001" hidden="1" customHeight="1">
      <c r="A88" s="100" t="s">
        <v>747</v>
      </c>
      <c r="B88" s="171"/>
      <c r="C88" s="172"/>
      <c r="D88" s="172"/>
      <c r="E88" s="172"/>
      <c r="F88" s="172"/>
      <c r="G88" s="172"/>
      <c r="H88" s="172"/>
      <c r="I88" s="172"/>
      <c r="J88" s="172"/>
      <c r="K88" s="173"/>
      <c r="L88" t="e">
        <f>VLOOKUP(A88,'DM CBGV'!$D$3:$F$133,2,0)</f>
        <v>#N/A</v>
      </c>
    </row>
    <row r="89" spans="1:12" ht="12" hidden="1" customHeight="1">
      <c r="A89" s="101" t="s">
        <v>184</v>
      </c>
      <c r="B89" s="162">
        <v>65</v>
      </c>
      <c r="C89" s="163">
        <v>70</v>
      </c>
      <c r="D89" s="163">
        <v>72</v>
      </c>
      <c r="E89" s="163">
        <v>73</v>
      </c>
      <c r="F89" s="163">
        <v>68</v>
      </c>
      <c r="G89" s="163">
        <v>77</v>
      </c>
      <c r="H89" s="163">
        <v>74</v>
      </c>
      <c r="I89" s="163">
        <v>73</v>
      </c>
      <c r="J89" s="163">
        <v>71</v>
      </c>
      <c r="K89" s="164">
        <v>66</v>
      </c>
      <c r="L89" t="e">
        <f>VLOOKUP(A89,'DM CBGV'!$D$3:$F$133,2,0)</f>
        <v>#N/A</v>
      </c>
    </row>
    <row r="90" spans="1:12" hidden="1">
      <c r="L90" t="e">
        <f>VLOOKUP(A90,'DM CBGV'!$D$3:$F$133,2,0)</f>
        <v>#N/A</v>
      </c>
    </row>
    <row r="91" spans="1:12" ht="21" hidden="1" customHeight="1">
      <c r="L91" t="e">
        <f>VLOOKUP(A91,'DM CBGV'!$D$3:$F$133,2,0)</f>
        <v>#N/A</v>
      </c>
    </row>
    <row r="92" spans="1:12" ht="21.6" hidden="1" customHeight="1">
      <c r="L92" t="e">
        <f>VLOOKUP(A92,'DM CBGV'!$D$3:$F$133,2,0)</f>
        <v>#N/A</v>
      </c>
    </row>
    <row r="93" spans="1:12" hidden="1">
      <c r="L93" t="e">
        <f>VLOOKUP(A93,'DM CBGV'!$D$3:$F$133,2,0)</f>
        <v>#N/A</v>
      </c>
    </row>
    <row r="94" spans="1:12" hidden="1"/>
  </sheetData>
  <autoFilter ref="A3:L94" xr:uid="{00000000-0001-0000-0100-000000000000}">
    <filterColumn colId="9">
      <filters blank="1"/>
    </filterColumn>
    <filterColumn colId="11">
      <filters>
        <filter val="ĐIỆN"/>
      </filters>
    </filterColumn>
  </autoFilter>
  <mergeCells count="1">
    <mergeCell ref="A1:K1"/>
  </mergeCells>
  <conditionalFormatting sqref="A5:A75">
    <cfRule type="expression" dxfId="69" priority="50">
      <formula>MOD(ROW(),2)&gt;0</formula>
    </cfRule>
  </conditionalFormatting>
  <conditionalFormatting pivot="1" sqref="B4:K4 B6:K19 B21:K36 B38:K62 B64:K69">
    <cfRule type="cellIs" dxfId="68" priority="10" operator="greaterThan">
      <formula>1</formula>
    </cfRule>
  </conditionalFormatting>
  <conditionalFormatting pivot="1" sqref="B7">
    <cfRule type="cellIs" dxfId="67" priority="9" operator="greaterThan">
      <formula>1</formula>
    </cfRule>
  </conditionalFormatting>
  <conditionalFormatting pivot="1" sqref="B4">
    <cfRule type="cellIs" dxfId="66" priority="8" operator="greaterThan">
      <formula>1</formula>
    </cfRule>
  </conditionalFormatting>
  <conditionalFormatting pivot="1" sqref="B4">
    <cfRule type="cellIs" dxfId="65" priority="7" operator="greaterThan">
      <formula>1</formula>
    </cfRule>
  </conditionalFormatting>
  <conditionalFormatting pivot="1">
    <cfRule type="cellIs" dxfId="64" priority="6" operator="greaterThan">
      <formula>1</formula>
    </cfRule>
  </conditionalFormatting>
  <conditionalFormatting pivot="1" sqref="B4:K4 B6:K11 B13:K16 B18:K19 B21:K37 B39:K62 B64:K65 B67:K69">
    <cfRule type="cellIs" dxfId="63" priority="5" operator="greaterThan">
      <formula>1</formula>
    </cfRule>
  </conditionalFormatting>
  <conditionalFormatting pivot="1" sqref="B5:K23 B25:K28 B30:K31 B33:K42 B44:K48 B50:K60 B62:K62 B65:K65 B67:K71">
    <cfRule type="cellIs" dxfId="62" priority="4" operator="greaterThan">
      <formula>1</formula>
    </cfRule>
  </conditionalFormatting>
  <conditionalFormatting pivot="1" sqref="B4:K11 B13:K25 B27:K34 B36:K62 B64:K77">
    <cfRule type="cellIs" dxfId="61" priority="3" operator="greaterThan">
      <formula>1</formula>
    </cfRule>
  </conditionalFormatting>
  <conditionalFormatting sqref="B95:K95">
    <cfRule type="cellIs" dxfId="60" priority="2" operator="greaterThan">
      <formula>1</formula>
    </cfRule>
  </conditionalFormatting>
  <conditionalFormatting pivot="1" sqref="B7:K9 B11:K52 B54:K82">
    <cfRule type="cellIs" dxfId="59" priority="1" operator="greaterThan">
      <formula>1</formula>
    </cfRule>
  </conditionalFormatting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12"/>
  <sheetViews>
    <sheetView topLeftCell="A140" workbookViewId="0">
      <selection activeCell="D6" sqref="D6"/>
    </sheetView>
  </sheetViews>
  <sheetFormatPr defaultColWidth="9" defaultRowHeight="15"/>
  <cols>
    <col min="1" max="1" width="116.5703125" bestFit="1" customWidth="1"/>
    <col min="2" max="6" width="3.42578125" bestFit="1" customWidth="1"/>
    <col min="7" max="7" width="2" bestFit="1" customWidth="1"/>
    <col min="8" max="8" width="2.85546875" bestFit="1" customWidth="1"/>
    <col min="9" max="13" width="3.42578125" bestFit="1" customWidth="1"/>
    <col min="14" max="14" width="3" bestFit="1" customWidth="1"/>
    <col min="15" max="15" width="1.5703125" bestFit="1" customWidth="1"/>
    <col min="16" max="20" width="15.42578125" style="17" bestFit="1" customWidth="1"/>
    <col min="21" max="21" width="9" style="17"/>
  </cols>
  <sheetData>
    <row r="1" spans="1:20" ht="18.75">
      <c r="A1" s="206" t="s">
        <v>185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</row>
    <row r="3" spans="1:20" ht="135">
      <c r="A3" s="11" t="s">
        <v>172</v>
      </c>
      <c r="B3" s="12" t="s">
        <v>173</v>
      </c>
      <c r="C3" s="13" t="s">
        <v>174</v>
      </c>
      <c r="D3" s="13" t="s">
        <v>175</v>
      </c>
      <c r="E3" s="13" t="s">
        <v>176</v>
      </c>
      <c r="F3" s="13" t="s">
        <v>177</v>
      </c>
      <c r="G3" s="13" t="s">
        <v>186</v>
      </c>
      <c r="H3" s="13" t="s">
        <v>187</v>
      </c>
      <c r="I3" s="14" t="s">
        <v>178</v>
      </c>
      <c r="J3" s="14" t="s">
        <v>179</v>
      </c>
      <c r="K3" s="14" t="s">
        <v>180</v>
      </c>
      <c r="L3" s="14" t="s">
        <v>181</v>
      </c>
      <c r="M3" s="14" t="s">
        <v>182</v>
      </c>
      <c r="N3" s="15" t="s">
        <v>188</v>
      </c>
      <c r="P3"/>
      <c r="Q3"/>
      <c r="R3"/>
      <c r="S3"/>
      <c r="T3"/>
    </row>
    <row r="4" spans="1:20" ht="20.25" customHeight="1">
      <c r="A4" s="10" t="s">
        <v>183</v>
      </c>
      <c r="B4" s="174">
        <v>1</v>
      </c>
      <c r="C4" s="175">
        <v>1</v>
      </c>
      <c r="D4" s="175">
        <v>1</v>
      </c>
      <c r="E4" s="175">
        <v>2</v>
      </c>
      <c r="F4" s="175">
        <v>1</v>
      </c>
      <c r="G4" s="175">
        <v>1</v>
      </c>
      <c r="H4" s="175">
        <v>1</v>
      </c>
      <c r="I4" s="175">
        <v>3</v>
      </c>
      <c r="J4" s="175">
        <v>1</v>
      </c>
      <c r="K4" s="175">
        <v>1</v>
      </c>
      <c r="L4" s="175">
        <v>2</v>
      </c>
      <c r="M4" s="175">
        <v>1</v>
      </c>
      <c r="N4" s="176">
        <v>1</v>
      </c>
      <c r="P4"/>
      <c r="Q4"/>
      <c r="R4"/>
      <c r="S4"/>
      <c r="T4"/>
    </row>
    <row r="5" spans="1:20" ht="20.25" customHeight="1">
      <c r="A5" s="9" t="s">
        <v>463</v>
      </c>
      <c r="B5" s="177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9"/>
      <c r="P5"/>
      <c r="Q5"/>
      <c r="R5"/>
      <c r="S5"/>
      <c r="T5"/>
    </row>
    <row r="6" spans="1:20" ht="20.25" customHeight="1">
      <c r="A6" s="9" t="s">
        <v>466</v>
      </c>
      <c r="B6" s="177"/>
      <c r="C6" s="178"/>
      <c r="D6" s="178"/>
      <c r="E6" s="178"/>
      <c r="F6" s="178"/>
      <c r="G6" s="178"/>
      <c r="H6" s="178"/>
      <c r="I6" s="178">
        <v>1</v>
      </c>
      <c r="J6" s="178"/>
      <c r="K6" s="178"/>
      <c r="L6" s="178"/>
      <c r="M6" s="178"/>
      <c r="N6" s="179"/>
      <c r="P6"/>
      <c r="Q6"/>
      <c r="R6"/>
      <c r="S6"/>
      <c r="T6"/>
    </row>
    <row r="7" spans="1:20" ht="20.25" customHeight="1">
      <c r="A7" s="9" t="s">
        <v>467</v>
      </c>
      <c r="B7" s="177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9"/>
      <c r="P7"/>
      <c r="Q7"/>
      <c r="R7"/>
      <c r="S7"/>
      <c r="T7"/>
    </row>
    <row r="8" spans="1:20" ht="20.25" customHeight="1">
      <c r="A8" s="9" t="s">
        <v>468</v>
      </c>
      <c r="B8" s="177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9"/>
      <c r="P8"/>
      <c r="Q8"/>
      <c r="R8"/>
      <c r="S8"/>
      <c r="T8"/>
    </row>
    <row r="9" spans="1:20" ht="20.25" customHeight="1">
      <c r="A9" s="9" t="s">
        <v>469</v>
      </c>
      <c r="B9" s="177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9"/>
      <c r="P9"/>
      <c r="Q9"/>
      <c r="R9"/>
      <c r="S9"/>
      <c r="T9"/>
    </row>
    <row r="10" spans="1:20" ht="20.25" customHeight="1">
      <c r="A10" s="9" t="s">
        <v>445</v>
      </c>
      <c r="B10" s="177">
        <v>1</v>
      </c>
      <c r="C10" s="178">
        <v>1</v>
      </c>
      <c r="D10" s="178">
        <v>1</v>
      </c>
      <c r="E10" s="178">
        <v>1</v>
      </c>
      <c r="F10" s="178">
        <v>1</v>
      </c>
      <c r="G10" s="178"/>
      <c r="H10" s="178"/>
      <c r="I10" s="178">
        <v>1</v>
      </c>
      <c r="J10" s="178">
        <v>1</v>
      </c>
      <c r="K10" s="178">
        <v>1</v>
      </c>
      <c r="L10" s="178">
        <v>1</v>
      </c>
      <c r="M10" s="178">
        <v>1</v>
      </c>
      <c r="N10" s="179"/>
      <c r="P10"/>
      <c r="Q10"/>
      <c r="R10"/>
      <c r="S10"/>
      <c r="T10"/>
    </row>
    <row r="11" spans="1:20" ht="20.25" customHeight="1">
      <c r="A11" s="9" t="s">
        <v>446</v>
      </c>
      <c r="B11" s="177">
        <v>1</v>
      </c>
      <c r="C11" s="178">
        <v>1</v>
      </c>
      <c r="D11" s="178">
        <v>1</v>
      </c>
      <c r="E11" s="178">
        <v>1</v>
      </c>
      <c r="F11" s="178">
        <v>1</v>
      </c>
      <c r="G11" s="178"/>
      <c r="H11" s="178"/>
      <c r="I11" s="178">
        <v>1</v>
      </c>
      <c r="J11" s="178">
        <v>1</v>
      </c>
      <c r="K11" s="178">
        <v>1</v>
      </c>
      <c r="L11" s="178">
        <v>1</v>
      </c>
      <c r="M11" s="178">
        <v>1</v>
      </c>
      <c r="N11" s="179"/>
      <c r="P11"/>
      <c r="Q11"/>
      <c r="R11"/>
      <c r="S11"/>
      <c r="T11"/>
    </row>
    <row r="12" spans="1:20" ht="20.25" customHeight="1">
      <c r="A12" s="9" t="s">
        <v>447</v>
      </c>
      <c r="B12" s="177">
        <v>1</v>
      </c>
      <c r="C12" s="178">
        <v>1</v>
      </c>
      <c r="D12" s="178">
        <v>1</v>
      </c>
      <c r="E12" s="178">
        <v>1</v>
      </c>
      <c r="F12" s="178">
        <v>1</v>
      </c>
      <c r="G12" s="178"/>
      <c r="H12" s="178"/>
      <c r="I12" s="178">
        <v>1</v>
      </c>
      <c r="J12" s="178">
        <v>1</v>
      </c>
      <c r="K12" s="178">
        <v>1</v>
      </c>
      <c r="L12" s="178">
        <v>1</v>
      </c>
      <c r="M12" s="178">
        <v>1</v>
      </c>
      <c r="N12" s="179"/>
      <c r="P12"/>
      <c r="Q12"/>
      <c r="R12"/>
      <c r="S12"/>
      <c r="T12"/>
    </row>
    <row r="13" spans="1:20" ht="20.25" customHeight="1">
      <c r="A13" s="9" t="s">
        <v>448</v>
      </c>
      <c r="B13" s="177">
        <v>1</v>
      </c>
      <c r="C13" s="178">
        <v>1</v>
      </c>
      <c r="D13" s="178">
        <v>1</v>
      </c>
      <c r="E13" s="178"/>
      <c r="F13" s="178">
        <v>1</v>
      </c>
      <c r="G13" s="178"/>
      <c r="H13" s="178"/>
      <c r="I13" s="178">
        <v>1</v>
      </c>
      <c r="J13" s="178"/>
      <c r="K13" s="178">
        <v>1</v>
      </c>
      <c r="L13" s="178">
        <v>1</v>
      </c>
      <c r="M13" s="178">
        <v>1</v>
      </c>
      <c r="N13" s="179"/>
      <c r="P13"/>
      <c r="Q13"/>
      <c r="R13"/>
      <c r="S13"/>
      <c r="T13"/>
    </row>
    <row r="14" spans="1:20" ht="20.25" customHeight="1">
      <c r="A14" s="9" t="s">
        <v>449</v>
      </c>
      <c r="B14" s="177"/>
      <c r="C14" s="178">
        <v>1</v>
      </c>
      <c r="D14" s="178">
        <v>1</v>
      </c>
      <c r="E14" s="178">
        <v>1</v>
      </c>
      <c r="F14" s="178"/>
      <c r="G14" s="178"/>
      <c r="H14" s="178"/>
      <c r="I14" s="178"/>
      <c r="J14" s="178">
        <v>1</v>
      </c>
      <c r="K14" s="178"/>
      <c r="L14" s="178">
        <v>1</v>
      </c>
      <c r="M14" s="178">
        <v>1</v>
      </c>
      <c r="N14" s="179"/>
      <c r="P14"/>
      <c r="Q14"/>
      <c r="R14"/>
      <c r="S14"/>
      <c r="T14"/>
    </row>
    <row r="15" spans="1:20" ht="20.25" customHeight="1">
      <c r="A15" s="9" t="s">
        <v>450</v>
      </c>
      <c r="B15" s="177">
        <v>1</v>
      </c>
      <c r="C15" s="178"/>
      <c r="D15" s="178"/>
      <c r="E15" s="178">
        <v>1</v>
      </c>
      <c r="F15" s="178">
        <v>1</v>
      </c>
      <c r="G15" s="178"/>
      <c r="H15" s="178"/>
      <c r="I15" s="178">
        <v>1</v>
      </c>
      <c r="J15" s="178"/>
      <c r="K15" s="178"/>
      <c r="L15" s="178">
        <v>1</v>
      </c>
      <c r="M15" s="178">
        <v>1</v>
      </c>
      <c r="N15" s="179"/>
      <c r="P15"/>
      <c r="Q15"/>
      <c r="R15"/>
      <c r="S15"/>
      <c r="T15"/>
    </row>
    <row r="16" spans="1:20" ht="20.25" customHeight="1">
      <c r="A16" s="9" t="s">
        <v>444</v>
      </c>
      <c r="B16" s="177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9"/>
      <c r="P16"/>
      <c r="Q16"/>
      <c r="R16"/>
      <c r="S16"/>
      <c r="T16"/>
    </row>
    <row r="17" spans="1:20" ht="20.25" customHeight="1">
      <c r="A17" s="9" t="s">
        <v>478</v>
      </c>
      <c r="B17" s="177">
        <v>1</v>
      </c>
      <c r="C17" s="178"/>
      <c r="D17" s="178">
        <v>1</v>
      </c>
      <c r="E17" s="178">
        <v>1</v>
      </c>
      <c r="F17" s="178">
        <v>1</v>
      </c>
      <c r="G17" s="178"/>
      <c r="H17" s="178"/>
      <c r="I17" s="178">
        <v>1</v>
      </c>
      <c r="J17" s="178">
        <v>1</v>
      </c>
      <c r="K17" s="178">
        <v>1</v>
      </c>
      <c r="L17" s="178">
        <v>1</v>
      </c>
      <c r="M17" s="178">
        <v>1</v>
      </c>
      <c r="N17" s="179"/>
      <c r="P17"/>
      <c r="Q17"/>
      <c r="R17"/>
      <c r="S17"/>
      <c r="T17"/>
    </row>
    <row r="18" spans="1:20" ht="20.25" customHeight="1">
      <c r="A18" s="9" t="s">
        <v>429</v>
      </c>
      <c r="B18" s="177"/>
      <c r="C18" s="178"/>
      <c r="D18" s="178"/>
      <c r="E18" s="178"/>
      <c r="F18" s="178"/>
      <c r="G18" s="178"/>
      <c r="H18" s="178"/>
      <c r="I18" s="178">
        <v>1</v>
      </c>
      <c r="J18" s="178">
        <v>1</v>
      </c>
      <c r="K18" s="178">
        <v>1</v>
      </c>
      <c r="L18" s="178">
        <v>1</v>
      </c>
      <c r="M18" s="178"/>
      <c r="N18" s="179"/>
      <c r="P18"/>
      <c r="Q18"/>
      <c r="R18"/>
      <c r="S18"/>
      <c r="T18"/>
    </row>
    <row r="19" spans="1:20" ht="20.25" customHeight="1">
      <c r="A19" s="9" t="s">
        <v>430</v>
      </c>
      <c r="B19" s="177">
        <v>1</v>
      </c>
      <c r="C19" s="178">
        <v>1</v>
      </c>
      <c r="D19" s="178">
        <v>1</v>
      </c>
      <c r="E19" s="178">
        <v>1</v>
      </c>
      <c r="F19" s="178">
        <v>1</v>
      </c>
      <c r="G19" s="178"/>
      <c r="H19" s="178"/>
      <c r="I19" s="178">
        <v>1</v>
      </c>
      <c r="J19" s="178">
        <v>1</v>
      </c>
      <c r="K19" s="178">
        <v>1</v>
      </c>
      <c r="L19" s="178">
        <v>1</v>
      </c>
      <c r="M19" s="178">
        <v>1</v>
      </c>
      <c r="N19" s="179"/>
      <c r="P19"/>
      <c r="Q19"/>
      <c r="R19"/>
      <c r="S19"/>
      <c r="T19"/>
    </row>
    <row r="20" spans="1:20" ht="20.25" customHeight="1">
      <c r="A20" s="9" t="s">
        <v>431</v>
      </c>
      <c r="B20" s="177">
        <v>1</v>
      </c>
      <c r="C20" s="178">
        <v>1</v>
      </c>
      <c r="D20" s="178"/>
      <c r="E20" s="178">
        <v>1</v>
      </c>
      <c r="F20" s="178"/>
      <c r="G20" s="178"/>
      <c r="H20" s="178"/>
      <c r="I20" s="178">
        <v>1</v>
      </c>
      <c r="J20" s="178">
        <v>1</v>
      </c>
      <c r="K20" s="178">
        <v>1</v>
      </c>
      <c r="L20" s="178">
        <v>1</v>
      </c>
      <c r="M20" s="178">
        <v>1</v>
      </c>
      <c r="N20" s="179"/>
      <c r="P20"/>
      <c r="Q20"/>
      <c r="R20"/>
      <c r="S20"/>
      <c r="T20"/>
    </row>
    <row r="21" spans="1:20" ht="20.25" customHeight="1">
      <c r="A21" s="9" t="s">
        <v>432</v>
      </c>
      <c r="B21" s="177"/>
      <c r="C21" s="178"/>
      <c r="D21" s="178">
        <v>1</v>
      </c>
      <c r="E21" s="178">
        <v>1</v>
      </c>
      <c r="F21" s="178"/>
      <c r="G21" s="178"/>
      <c r="H21" s="178"/>
      <c r="I21" s="178">
        <v>1</v>
      </c>
      <c r="J21" s="178">
        <v>1</v>
      </c>
      <c r="K21" s="178">
        <v>1</v>
      </c>
      <c r="L21" s="178">
        <v>1</v>
      </c>
      <c r="M21" s="178">
        <v>1</v>
      </c>
      <c r="N21" s="179"/>
      <c r="P21"/>
      <c r="Q21"/>
      <c r="R21"/>
      <c r="S21"/>
      <c r="T21"/>
    </row>
    <row r="22" spans="1:20" ht="20.25" customHeight="1">
      <c r="A22" s="9" t="s">
        <v>433</v>
      </c>
      <c r="B22" s="177"/>
      <c r="C22" s="178">
        <v>1</v>
      </c>
      <c r="D22" s="178">
        <v>1</v>
      </c>
      <c r="E22" s="178">
        <v>1</v>
      </c>
      <c r="F22" s="178">
        <v>1</v>
      </c>
      <c r="G22" s="178"/>
      <c r="H22" s="178"/>
      <c r="I22" s="178">
        <v>1</v>
      </c>
      <c r="J22" s="178">
        <v>1</v>
      </c>
      <c r="K22" s="178">
        <v>1</v>
      </c>
      <c r="L22" s="178"/>
      <c r="M22" s="178">
        <v>1</v>
      </c>
      <c r="N22" s="179"/>
      <c r="P22"/>
      <c r="Q22"/>
      <c r="R22"/>
      <c r="S22"/>
      <c r="T22"/>
    </row>
    <row r="23" spans="1:20" ht="20.25" customHeight="1">
      <c r="A23" s="9" t="s">
        <v>456</v>
      </c>
      <c r="B23" s="177">
        <v>1</v>
      </c>
      <c r="C23" s="178">
        <v>1</v>
      </c>
      <c r="D23" s="178">
        <v>1</v>
      </c>
      <c r="E23" s="178">
        <v>1</v>
      </c>
      <c r="F23" s="178">
        <v>1</v>
      </c>
      <c r="G23" s="178"/>
      <c r="H23" s="178"/>
      <c r="I23" s="178">
        <v>1</v>
      </c>
      <c r="J23" s="178">
        <v>1</v>
      </c>
      <c r="K23" s="178">
        <v>1</v>
      </c>
      <c r="L23" s="178">
        <v>1</v>
      </c>
      <c r="M23" s="178">
        <v>1</v>
      </c>
      <c r="N23" s="179"/>
      <c r="P23"/>
      <c r="Q23"/>
      <c r="R23"/>
      <c r="S23"/>
      <c r="T23"/>
    </row>
    <row r="24" spans="1:20" ht="20.25" customHeight="1">
      <c r="A24" s="9" t="s">
        <v>434</v>
      </c>
      <c r="B24" s="177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9"/>
      <c r="P24"/>
      <c r="Q24"/>
      <c r="R24"/>
      <c r="S24"/>
      <c r="T24"/>
    </row>
    <row r="25" spans="1:20" ht="20.25" customHeight="1">
      <c r="A25" s="9" t="s">
        <v>435</v>
      </c>
      <c r="B25" s="177">
        <v>1</v>
      </c>
      <c r="C25" s="178">
        <v>1</v>
      </c>
      <c r="D25" s="178">
        <v>1</v>
      </c>
      <c r="E25" s="178">
        <v>1</v>
      </c>
      <c r="F25" s="178">
        <v>1</v>
      </c>
      <c r="G25" s="178"/>
      <c r="H25" s="178"/>
      <c r="I25" s="178">
        <v>1</v>
      </c>
      <c r="J25" s="178"/>
      <c r="K25" s="178">
        <v>1</v>
      </c>
      <c r="L25" s="178">
        <v>1</v>
      </c>
      <c r="M25" s="178">
        <v>1</v>
      </c>
      <c r="N25" s="179"/>
      <c r="P25"/>
      <c r="Q25"/>
      <c r="R25"/>
      <c r="S25"/>
      <c r="T25"/>
    </row>
    <row r="26" spans="1:20" ht="20.25" customHeight="1">
      <c r="A26" s="9" t="s">
        <v>436</v>
      </c>
      <c r="B26" s="177">
        <v>1</v>
      </c>
      <c r="C26" s="178">
        <v>1</v>
      </c>
      <c r="D26" s="178">
        <v>1</v>
      </c>
      <c r="E26" s="178">
        <v>1</v>
      </c>
      <c r="F26" s="178">
        <v>1</v>
      </c>
      <c r="G26" s="178"/>
      <c r="H26" s="178"/>
      <c r="I26" s="178">
        <v>1</v>
      </c>
      <c r="J26" s="178">
        <v>1</v>
      </c>
      <c r="K26" s="178">
        <v>1</v>
      </c>
      <c r="L26" s="178">
        <v>1</v>
      </c>
      <c r="M26" s="178">
        <v>1</v>
      </c>
      <c r="N26" s="179"/>
      <c r="P26"/>
      <c r="Q26"/>
      <c r="R26"/>
      <c r="S26"/>
      <c r="T26"/>
    </row>
    <row r="27" spans="1:20" ht="20.25" customHeight="1">
      <c r="A27" s="9" t="s">
        <v>437</v>
      </c>
      <c r="B27" s="177">
        <v>1</v>
      </c>
      <c r="C27" s="178">
        <v>1</v>
      </c>
      <c r="D27" s="178">
        <v>1</v>
      </c>
      <c r="E27" s="178">
        <v>1</v>
      </c>
      <c r="F27" s="178">
        <v>1</v>
      </c>
      <c r="G27" s="178"/>
      <c r="H27" s="178"/>
      <c r="I27" s="178">
        <v>1</v>
      </c>
      <c r="J27" s="178">
        <v>1</v>
      </c>
      <c r="K27" s="178">
        <v>1</v>
      </c>
      <c r="L27" s="178">
        <v>1</v>
      </c>
      <c r="M27" s="178">
        <v>1</v>
      </c>
      <c r="N27" s="179"/>
      <c r="P27"/>
      <c r="Q27"/>
      <c r="R27"/>
      <c r="S27"/>
      <c r="T27"/>
    </row>
    <row r="28" spans="1:20" ht="20.25" customHeight="1">
      <c r="A28" s="9" t="s">
        <v>438</v>
      </c>
      <c r="B28" s="177">
        <v>1</v>
      </c>
      <c r="C28" s="178">
        <v>1</v>
      </c>
      <c r="D28" s="178">
        <v>1</v>
      </c>
      <c r="E28" s="178">
        <v>1</v>
      </c>
      <c r="F28" s="178"/>
      <c r="G28" s="178"/>
      <c r="H28" s="178"/>
      <c r="I28" s="178">
        <v>1</v>
      </c>
      <c r="J28" s="178">
        <v>1</v>
      </c>
      <c r="K28" s="178"/>
      <c r="L28" s="178"/>
      <c r="M28" s="178"/>
      <c r="N28" s="179"/>
      <c r="P28"/>
      <c r="Q28"/>
      <c r="R28"/>
      <c r="S28"/>
      <c r="T28"/>
    </row>
    <row r="29" spans="1:20" ht="20.25" customHeight="1">
      <c r="A29" s="9" t="s">
        <v>439</v>
      </c>
      <c r="B29" s="177"/>
      <c r="C29" s="178">
        <v>1</v>
      </c>
      <c r="D29" s="178">
        <v>1</v>
      </c>
      <c r="E29" s="178">
        <v>1</v>
      </c>
      <c r="F29" s="178">
        <v>1</v>
      </c>
      <c r="G29" s="178"/>
      <c r="H29" s="178"/>
      <c r="I29" s="178">
        <v>1</v>
      </c>
      <c r="J29" s="178">
        <v>1</v>
      </c>
      <c r="K29" s="178">
        <v>1</v>
      </c>
      <c r="L29" s="178">
        <v>1</v>
      </c>
      <c r="M29" s="178">
        <v>1</v>
      </c>
      <c r="N29" s="179"/>
      <c r="P29"/>
      <c r="Q29"/>
      <c r="R29"/>
      <c r="S29"/>
      <c r="T29"/>
    </row>
    <row r="30" spans="1:20" ht="20.25" customHeight="1">
      <c r="A30" s="9" t="s">
        <v>440</v>
      </c>
      <c r="B30" s="177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9"/>
      <c r="P30"/>
      <c r="Q30"/>
      <c r="R30"/>
      <c r="S30"/>
      <c r="T30"/>
    </row>
    <row r="31" spans="1:20" ht="20.25" customHeight="1">
      <c r="A31" s="9" t="s">
        <v>441</v>
      </c>
      <c r="B31" s="177">
        <v>1</v>
      </c>
      <c r="C31" s="178">
        <v>1</v>
      </c>
      <c r="D31" s="178">
        <v>1</v>
      </c>
      <c r="E31" s="178">
        <v>1</v>
      </c>
      <c r="F31" s="178">
        <v>1</v>
      </c>
      <c r="G31" s="178"/>
      <c r="H31" s="178"/>
      <c r="I31" s="178">
        <v>1</v>
      </c>
      <c r="J31" s="178">
        <v>1</v>
      </c>
      <c r="K31" s="178">
        <v>1</v>
      </c>
      <c r="L31" s="178">
        <v>1</v>
      </c>
      <c r="M31" s="178">
        <v>1</v>
      </c>
      <c r="N31" s="179"/>
      <c r="P31"/>
      <c r="Q31"/>
      <c r="R31"/>
      <c r="S31"/>
      <c r="T31"/>
    </row>
    <row r="32" spans="1:20" ht="20.25" customHeight="1">
      <c r="A32" s="9" t="s">
        <v>442</v>
      </c>
      <c r="B32" s="177">
        <v>1</v>
      </c>
      <c r="C32" s="178">
        <v>2</v>
      </c>
      <c r="D32" s="178">
        <v>1</v>
      </c>
      <c r="E32" s="178">
        <v>1</v>
      </c>
      <c r="F32" s="178">
        <v>1</v>
      </c>
      <c r="G32" s="178"/>
      <c r="H32" s="178"/>
      <c r="I32" s="178">
        <v>1</v>
      </c>
      <c r="J32" s="178">
        <v>1</v>
      </c>
      <c r="K32" s="178">
        <v>1</v>
      </c>
      <c r="L32" s="178">
        <v>1</v>
      </c>
      <c r="M32" s="178">
        <v>1</v>
      </c>
      <c r="N32" s="179"/>
      <c r="P32"/>
      <c r="Q32"/>
      <c r="R32"/>
      <c r="S32"/>
      <c r="T32"/>
    </row>
    <row r="33" spans="1:20" ht="20.25" customHeight="1">
      <c r="A33" s="9" t="s">
        <v>443</v>
      </c>
      <c r="B33" s="177">
        <v>1</v>
      </c>
      <c r="C33" s="178">
        <v>1</v>
      </c>
      <c r="D33" s="178">
        <v>1</v>
      </c>
      <c r="E33" s="178">
        <v>1</v>
      </c>
      <c r="F33" s="178">
        <v>1</v>
      </c>
      <c r="G33" s="178"/>
      <c r="H33" s="178"/>
      <c r="I33" s="178">
        <v>1</v>
      </c>
      <c r="J33" s="178">
        <v>1</v>
      </c>
      <c r="K33" s="178">
        <v>1</v>
      </c>
      <c r="L33" s="178">
        <v>1</v>
      </c>
      <c r="M33" s="178">
        <v>1</v>
      </c>
      <c r="N33" s="179"/>
      <c r="P33"/>
      <c r="Q33"/>
      <c r="R33"/>
      <c r="S33"/>
      <c r="T33"/>
    </row>
    <row r="34" spans="1:20" ht="20.25" customHeight="1">
      <c r="A34" s="9" t="s">
        <v>451</v>
      </c>
      <c r="B34" s="177">
        <v>1</v>
      </c>
      <c r="C34" s="178">
        <v>1</v>
      </c>
      <c r="D34" s="178">
        <v>1</v>
      </c>
      <c r="E34" s="178"/>
      <c r="F34" s="178">
        <v>1</v>
      </c>
      <c r="G34" s="178"/>
      <c r="H34" s="178"/>
      <c r="I34" s="178">
        <v>1</v>
      </c>
      <c r="J34" s="178">
        <v>1</v>
      </c>
      <c r="K34" s="178">
        <v>1</v>
      </c>
      <c r="L34" s="178"/>
      <c r="M34" s="178">
        <v>1</v>
      </c>
      <c r="N34" s="179"/>
      <c r="P34"/>
      <c r="Q34"/>
      <c r="R34"/>
      <c r="S34"/>
      <c r="T34"/>
    </row>
    <row r="35" spans="1:20" ht="20.25" customHeight="1">
      <c r="A35" s="9" t="s">
        <v>454</v>
      </c>
      <c r="B35" s="177"/>
      <c r="C35" s="178"/>
      <c r="D35" s="178"/>
      <c r="E35" s="178"/>
      <c r="F35" s="178">
        <v>1</v>
      </c>
      <c r="G35" s="178"/>
      <c r="H35" s="178"/>
      <c r="I35" s="178">
        <v>1</v>
      </c>
      <c r="J35" s="178">
        <v>1</v>
      </c>
      <c r="K35" s="178">
        <v>1</v>
      </c>
      <c r="L35" s="178">
        <v>1</v>
      </c>
      <c r="M35" s="178">
        <v>1</v>
      </c>
      <c r="N35" s="179"/>
      <c r="P35"/>
      <c r="Q35"/>
      <c r="R35"/>
      <c r="S35"/>
      <c r="T35"/>
    </row>
    <row r="36" spans="1:20" ht="20.25" customHeight="1">
      <c r="A36" s="9" t="s">
        <v>457</v>
      </c>
      <c r="B36" s="177">
        <v>1</v>
      </c>
      <c r="C36" s="178">
        <v>1</v>
      </c>
      <c r="D36" s="178">
        <v>1</v>
      </c>
      <c r="E36" s="178">
        <v>1</v>
      </c>
      <c r="F36" s="178">
        <v>1</v>
      </c>
      <c r="G36" s="178"/>
      <c r="H36" s="178"/>
      <c r="I36" s="178">
        <v>1</v>
      </c>
      <c r="J36" s="178">
        <v>1</v>
      </c>
      <c r="K36" s="178">
        <v>1</v>
      </c>
      <c r="L36" s="178">
        <v>1</v>
      </c>
      <c r="M36" s="178">
        <v>1</v>
      </c>
      <c r="N36" s="179"/>
      <c r="P36"/>
      <c r="Q36"/>
      <c r="R36"/>
      <c r="S36"/>
      <c r="T36"/>
    </row>
    <row r="37" spans="1:20" ht="20.25" customHeight="1">
      <c r="A37" s="9" t="s">
        <v>458</v>
      </c>
      <c r="B37" s="177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9"/>
      <c r="P37"/>
      <c r="Q37"/>
      <c r="R37"/>
      <c r="S37"/>
      <c r="T37"/>
    </row>
    <row r="38" spans="1:20" ht="20.25" customHeight="1">
      <c r="A38" s="9" t="s">
        <v>471</v>
      </c>
      <c r="B38" s="177">
        <v>1</v>
      </c>
      <c r="C38" s="178">
        <v>1</v>
      </c>
      <c r="D38" s="178">
        <v>1</v>
      </c>
      <c r="E38" s="178">
        <v>1</v>
      </c>
      <c r="F38" s="178">
        <v>1</v>
      </c>
      <c r="G38" s="178"/>
      <c r="H38" s="178"/>
      <c r="I38" s="178">
        <v>1</v>
      </c>
      <c r="J38" s="178">
        <v>1</v>
      </c>
      <c r="K38" s="178">
        <v>1</v>
      </c>
      <c r="L38" s="178">
        <v>1</v>
      </c>
      <c r="M38" s="178">
        <v>1</v>
      </c>
      <c r="N38" s="179"/>
      <c r="P38"/>
      <c r="Q38"/>
      <c r="R38"/>
      <c r="S38"/>
      <c r="T38"/>
    </row>
    <row r="39" spans="1:20" ht="20.25" customHeight="1">
      <c r="A39" s="9" t="s">
        <v>472</v>
      </c>
      <c r="B39" s="177">
        <v>1</v>
      </c>
      <c r="C39" s="178">
        <v>1</v>
      </c>
      <c r="D39" s="178">
        <v>1</v>
      </c>
      <c r="E39" s="178">
        <v>1</v>
      </c>
      <c r="F39" s="178">
        <v>1</v>
      </c>
      <c r="G39" s="178"/>
      <c r="H39" s="178"/>
      <c r="I39" s="178">
        <v>1</v>
      </c>
      <c r="J39" s="178">
        <v>1</v>
      </c>
      <c r="K39" s="178">
        <v>1</v>
      </c>
      <c r="L39" s="178">
        <v>1</v>
      </c>
      <c r="M39" s="178">
        <v>1</v>
      </c>
      <c r="N39" s="179"/>
      <c r="P39"/>
      <c r="Q39"/>
      <c r="R39"/>
      <c r="S39"/>
      <c r="T39"/>
    </row>
    <row r="40" spans="1:20" ht="20.25" customHeight="1">
      <c r="A40" s="9" t="s">
        <v>473</v>
      </c>
      <c r="B40" s="177"/>
      <c r="C40" s="178"/>
      <c r="D40" s="178">
        <v>1</v>
      </c>
      <c r="E40" s="178">
        <v>1</v>
      </c>
      <c r="F40" s="178">
        <v>1</v>
      </c>
      <c r="G40" s="178"/>
      <c r="H40" s="178"/>
      <c r="I40" s="178"/>
      <c r="J40" s="178"/>
      <c r="K40" s="178">
        <v>1</v>
      </c>
      <c r="L40" s="178">
        <v>1</v>
      </c>
      <c r="M40" s="178">
        <v>1</v>
      </c>
      <c r="N40" s="179"/>
      <c r="P40"/>
      <c r="Q40"/>
      <c r="R40"/>
      <c r="S40"/>
      <c r="T40"/>
    </row>
    <row r="41" spans="1:20" ht="20.25" customHeight="1">
      <c r="A41" s="9" t="s">
        <v>490</v>
      </c>
      <c r="B41" s="177"/>
      <c r="C41" s="178"/>
      <c r="D41" s="178">
        <v>1</v>
      </c>
      <c r="E41" s="178">
        <v>1</v>
      </c>
      <c r="F41" s="178">
        <v>1</v>
      </c>
      <c r="G41" s="178"/>
      <c r="H41" s="178"/>
      <c r="I41" s="178">
        <v>1</v>
      </c>
      <c r="J41" s="178"/>
      <c r="K41" s="178">
        <v>1</v>
      </c>
      <c r="L41" s="178">
        <v>1</v>
      </c>
      <c r="M41" s="178">
        <v>1</v>
      </c>
      <c r="N41" s="179"/>
      <c r="P41"/>
      <c r="Q41"/>
      <c r="R41"/>
      <c r="S41"/>
      <c r="T41"/>
    </row>
    <row r="42" spans="1:20" ht="20.25" customHeight="1">
      <c r="A42" s="9" t="s">
        <v>491</v>
      </c>
      <c r="B42" s="177">
        <v>1</v>
      </c>
      <c r="C42" s="178">
        <v>1</v>
      </c>
      <c r="D42" s="178">
        <v>1</v>
      </c>
      <c r="E42" s="178">
        <v>1</v>
      </c>
      <c r="F42" s="178">
        <v>1</v>
      </c>
      <c r="G42" s="178"/>
      <c r="H42" s="178"/>
      <c r="I42" s="178">
        <v>1</v>
      </c>
      <c r="J42" s="178">
        <v>1</v>
      </c>
      <c r="K42" s="178">
        <v>1</v>
      </c>
      <c r="L42" s="178">
        <v>1</v>
      </c>
      <c r="M42" s="178">
        <v>1</v>
      </c>
      <c r="N42" s="179"/>
      <c r="P42"/>
      <c r="Q42"/>
      <c r="R42"/>
      <c r="S42"/>
      <c r="T42"/>
    </row>
    <row r="43" spans="1:20" ht="20.25" customHeight="1">
      <c r="A43" s="9" t="s">
        <v>492</v>
      </c>
      <c r="B43" s="177">
        <v>1</v>
      </c>
      <c r="C43" s="178">
        <v>1</v>
      </c>
      <c r="D43" s="178">
        <v>1</v>
      </c>
      <c r="E43" s="178">
        <v>1</v>
      </c>
      <c r="F43" s="178">
        <v>1</v>
      </c>
      <c r="G43" s="178"/>
      <c r="H43" s="178"/>
      <c r="I43" s="178">
        <v>1</v>
      </c>
      <c r="J43" s="178">
        <v>1</v>
      </c>
      <c r="K43" s="178">
        <v>1</v>
      </c>
      <c r="L43" s="178">
        <v>1</v>
      </c>
      <c r="M43" s="178">
        <v>1</v>
      </c>
      <c r="N43" s="179"/>
      <c r="P43"/>
      <c r="Q43"/>
      <c r="R43"/>
      <c r="S43"/>
      <c r="T43"/>
    </row>
    <row r="44" spans="1:20" ht="20.25" customHeight="1">
      <c r="A44" s="9" t="s">
        <v>493</v>
      </c>
      <c r="B44" s="177">
        <v>1</v>
      </c>
      <c r="C44" s="178">
        <v>1</v>
      </c>
      <c r="D44" s="178">
        <v>1</v>
      </c>
      <c r="E44" s="178">
        <v>1</v>
      </c>
      <c r="F44" s="178">
        <v>1</v>
      </c>
      <c r="G44" s="178"/>
      <c r="H44" s="178"/>
      <c r="I44" s="178">
        <v>1</v>
      </c>
      <c r="J44" s="178">
        <v>1</v>
      </c>
      <c r="K44" s="178">
        <v>1</v>
      </c>
      <c r="L44" s="178">
        <v>1</v>
      </c>
      <c r="M44" s="178">
        <v>1</v>
      </c>
      <c r="N44" s="179"/>
      <c r="P44"/>
      <c r="Q44"/>
      <c r="R44"/>
      <c r="S44"/>
      <c r="T44"/>
    </row>
    <row r="45" spans="1:20" ht="20.25" customHeight="1">
      <c r="A45" s="9" t="s">
        <v>494</v>
      </c>
      <c r="B45" s="177">
        <v>1</v>
      </c>
      <c r="C45" s="178"/>
      <c r="D45" s="178"/>
      <c r="E45" s="178"/>
      <c r="F45" s="178">
        <v>2</v>
      </c>
      <c r="G45" s="178"/>
      <c r="H45" s="178"/>
      <c r="I45" s="178"/>
      <c r="J45" s="178"/>
      <c r="K45" s="178"/>
      <c r="L45" s="178"/>
      <c r="M45" s="178"/>
      <c r="N45" s="179"/>
      <c r="P45"/>
      <c r="Q45"/>
      <c r="R45"/>
      <c r="S45"/>
      <c r="T45"/>
    </row>
    <row r="46" spans="1:20" ht="20.25" customHeight="1">
      <c r="A46" s="9" t="s">
        <v>495</v>
      </c>
      <c r="B46" s="177">
        <v>1</v>
      </c>
      <c r="C46" s="178">
        <v>1</v>
      </c>
      <c r="D46" s="178">
        <v>1</v>
      </c>
      <c r="E46" s="178">
        <v>1</v>
      </c>
      <c r="F46" s="178">
        <v>1</v>
      </c>
      <c r="G46" s="178"/>
      <c r="H46" s="178"/>
      <c r="I46" s="178">
        <v>1</v>
      </c>
      <c r="J46" s="178">
        <v>1</v>
      </c>
      <c r="K46" s="178">
        <v>1</v>
      </c>
      <c r="L46" s="178"/>
      <c r="M46" s="178"/>
      <c r="N46" s="179"/>
      <c r="P46"/>
      <c r="Q46"/>
      <c r="R46"/>
      <c r="S46"/>
      <c r="T46"/>
    </row>
    <row r="47" spans="1:20" ht="20.25" customHeight="1">
      <c r="A47" s="9" t="s">
        <v>496</v>
      </c>
      <c r="B47" s="177">
        <v>1</v>
      </c>
      <c r="C47" s="178"/>
      <c r="D47" s="178">
        <v>1</v>
      </c>
      <c r="E47" s="178">
        <v>1</v>
      </c>
      <c r="F47" s="178">
        <v>1</v>
      </c>
      <c r="G47" s="178"/>
      <c r="H47" s="178"/>
      <c r="I47" s="178">
        <v>1</v>
      </c>
      <c r="J47" s="178"/>
      <c r="K47" s="178"/>
      <c r="L47" s="178">
        <v>1</v>
      </c>
      <c r="M47" s="178">
        <v>1</v>
      </c>
      <c r="N47" s="179"/>
      <c r="P47"/>
      <c r="Q47"/>
      <c r="R47"/>
      <c r="S47"/>
      <c r="T47"/>
    </row>
    <row r="48" spans="1:20" ht="20.25" customHeight="1">
      <c r="A48" s="9" t="s">
        <v>497</v>
      </c>
      <c r="B48" s="177">
        <v>1</v>
      </c>
      <c r="C48" s="178">
        <v>1</v>
      </c>
      <c r="D48" s="178">
        <v>1</v>
      </c>
      <c r="E48" s="178">
        <v>1</v>
      </c>
      <c r="F48" s="178"/>
      <c r="G48" s="178"/>
      <c r="H48" s="178"/>
      <c r="I48" s="178">
        <v>1</v>
      </c>
      <c r="J48" s="178">
        <v>1</v>
      </c>
      <c r="K48" s="178"/>
      <c r="L48" s="178">
        <v>1</v>
      </c>
      <c r="M48" s="178">
        <v>1</v>
      </c>
      <c r="N48" s="179"/>
      <c r="P48"/>
      <c r="Q48"/>
      <c r="R48"/>
      <c r="S48"/>
      <c r="T48"/>
    </row>
    <row r="49" spans="1:20" ht="20.25" customHeight="1">
      <c r="A49" s="9" t="s">
        <v>498</v>
      </c>
      <c r="B49" s="177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9"/>
      <c r="P49"/>
      <c r="Q49"/>
      <c r="R49"/>
      <c r="S49"/>
      <c r="T49"/>
    </row>
    <row r="50" spans="1:20" ht="20.25" customHeight="1">
      <c r="A50" s="9" t="s">
        <v>499</v>
      </c>
      <c r="B50" s="177">
        <v>1</v>
      </c>
      <c r="C50" s="178">
        <v>1</v>
      </c>
      <c r="D50" s="178">
        <v>1</v>
      </c>
      <c r="E50" s="178">
        <v>1</v>
      </c>
      <c r="F50" s="178"/>
      <c r="G50" s="178"/>
      <c r="H50" s="178"/>
      <c r="I50" s="178">
        <v>1</v>
      </c>
      <c r="J50" s="178">
        <v>1</v>
      </c>
      <c r="K50" s="178">
        <v>1</v>
      </c>
      <c r="L50" s="178"/>
      <c r="M50" s="178"/>
      <c r="N50" s="179"/>
      <c r="P50"/>
      <c r="Q50"/>
      <c r="R50"/>
      <c r="S50"/>
      <c r="T50"/>
    </row>
    <row r="51" spans="1:20" ht="20.25" customHeight="1">
      <c r="A51" s="9" t="s">
        <v>501</v>
      </c>
      <c r="B51" s="177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9"/>
      <c r="P51"/>
      <c r="Q51"/>
      <c r="R51"/>
      <c r="S51"/>
      <c r="T51"/>
    </row>
    <row r="52" spans="1:20" ht="20.25" customHeight="1">
      <c r="A52" s="9" t="s">
        <v>505</v>
      </c>
      <c r="B52" s="177">
        <v>1</v>
      </c>
      <c r="C52" s="178">
        <v>1</v>
      </c>
      <c r="D52" s="178">
        <v>1</v>
      </c>
      <c r="E52" s="178">
        <v>1</v>
      </c>
      <c r="F52" s="178">
        <v>1</v>
      </c>
      <c r="G52" s="178"/>
      <c r="H52" s="178"/>
      <c r="I52" s="178">
        <v>1</v>
      </c>
      <c r="J52" s="178">
        <v>1</v>
      </c>
      <c r="K52" s="178">
        <v>1</v>
      </c>
      <c r="L52" s="178">
        <v>1</v>
      </c>
      <c r="M52" s="178">
        <v>1</v>
      </c>
      <c r="N52" s="179"/>
      <c r="P52"/>
      <c r="Q52"/>
      <c r="R52"/>
      <c r="S52"/>
      <c r="T52"/>
    </row>
    <row r="53" spans="1:20" ht="20.25" customHeight="1">
      <c r="A53" s="9" t="s">
        <v>506</v>
      </c>
      <c r="B53" s="177">
        <v>1</v>
      </c>
      <c r="C53" s="178">
        <v>1</v>
      </c>
      <c r="D53" s="178">
        <v>1</v>
      </c>
      <c r="E53" s="178">
        <v>1</v>
      </c>
      <c r="F53" s="178">
        <v>1</v>
      </c>
      <c r="G53" s="178"/>
      <c r="H53" s="178"/>
      <c r="I53" s="178">
        <v>1</v>
      </c>
      <c r="J53" s="178">
        <v>1</v>
      </c>
      <c r="K53" s="178">
        <v>1</v>
      </c>
      <c r="L53" s="178">
        <v>1</v>
      </c>
      <c r="M53" s="178">
        <v>1</v>
      </c>
      <c r="N53" s="179"/>
      <c r="P53"/>
      <c r="Q53"/>
      <c r="R53"/>
      <c r="S53"/>
      <c r="T53"/>
    </row>
    <row r="54" spans="1:20" ht="20.25" customHeight="1">
      <c r="A54" s="9" t="s">
        <v>507</v>
      </c>
      <c r="B54" s="177">
        <v>1</v>
      </c>
      <c r="C54" s="178">
        <v>1</v>
      </c>
      <c r="D54" s="178">
        <v>1</v>
      </c>
      <c r="E54" s="178">
        <v>1</v>
      </c>
      <c r="F54" s="178">
        <v>1</v>
      </c>
      <c r="G54" s="178"/>
      <c r="H54" s="178"/>
      <c r="I54" s="178">
        <v>1</v>
      </c>
      <c r="J54" s="178">
        <v>1</v>
      </c>
      <c r="K54" s="178">
        <v>1</v>
      </c>
      <c r="L54" s="178">
        <v>1</v>
      </c>
      <c r="M54" s="178">
        <v>1</v>
      </c>
      <c r="N54" s="179"/>
      <c r="P54"/>
      <c r="Q54"/>
      <c r="R54"/>
      <c r="S54"/>
      <c r="T54"/>
    </row>
    <row r="55" spans="1:20" ht="20.25" customHeight="1">
      <c r="A55" s="9" t="s">
        <v>508</v>
      </c>
      <c r="B55" s="177">
        <v>1</v>
      </c>
      <c r="C55" s="178">
        <v>1</v>
      </c>
      <c r="D55" s="178">
        <v>1</v>
      </c>
      <c r="E55" s="178">
        <v>1</v>
      </c>
      <c r="F55" s="178">
        <v>1</v>
      </c>
      <c r="G55" s="178"/>
      <c r="H55" s="178"/>
      <c r="I55" s="178">
        <v>1</v>
      </c>
      <c r="J55" s="178">
        <v>1</v>
      </c>
      <c r="K55" s="178">
        <v>1</v>
      </c>
      <c r="L55" s="178">
        <v>1</v>
      </c>
      <c r="M55" s="178">
        <v>1</v>
      </c>
      <c r="N55" s="179"/>
      <c r="P55"/>
      <c r="Q55"/>
      <c r="R55"/>
      <c r="S55"/>
      <c r="T55"/>
    </row>
    <row r="56" spans="1:20" ht="20.25" customHeight="1">
      <c r="A56" s="9" t="s">
        <v>509</v>
      </c>
      <c r="B56" s="177"/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179"/>
      <c r="P56"/>
      <c r="Q56"/>
      <c r="R56"/>
      <c r="S56"/>
      <c r="T56"/>
    </row>
    <row r="57" spans="1:20" ht="20.25" customHeight="1">
      <c r="A57" s="9" t="s">
        <v>510</v>
      </c>
      <c r="B57" s="177">
        <v>1</v>
      </c>
      <c r="C57" s="178">
        <v>1</v>
      </c>
      <c r="D57" s="178">
        <v>1</v>
      </c>
      <c r="E57" s="178">
        <v>1</v>
      </c>
      <c r="F57" s="178"/>
      <c r="G57" s="178"/>
      <c r="H57" s="178"/>
      <c r="I57" s="178"/>
      <c r="J57" s="178">
        <v>1</v>
      </c>
      <c r="K57" s="178"/>
      <c r="L57" s="178">
        <v>1</v>
      </c>
      <c r="M57" s="178"/>
      <c r="N57" s="179"/>
      <c r="P57"/>
      <c r="Q57"/>
      <c r="R57"/>
      <c r="S57"/>
      <c r="T57"/>
    </row>
    <row r="58" spans="1:20" ht="20.25" customHeight="1">
      <c r="A58" s="9" t="s">
        <v>511</v>
      </c>
      <c r="B58" s="177">
        <v>1</v>
      </c>
      <c r="C58" s="178">
        <v>1</v>
      </c>
      <c r="D58" s="178">
        <v>1</v>
      </c>
      <c r="E58" s="178">
        <v>1</v>
      </c>
      <c r="F58" s="178">
        <v>1</v>
      </c>
      <c r="G58" s="178"/>
      <c r="H58" s="178"/>
      <c r="I58" s="178">
        <v>1</v>
      </c>
      <c r="J58" s="178">
        <v>1</v>
      </c>
      <c r="K58" s="178">
        <v>1</v>
      </c>
      <c r="L58" s="178">
        <v>1</v>
      </c>
      <c r="M58" s="178">
        <v>1</v>
      </c>
      <c r="N58" s="179"/>
      <c r="P58"/>
      <c r="Q58"/>
      <c r="R58"/>
      <c r="S58"/>
      <c r="T58"/>
    </row>
    <row r="59" spans="1:20" ht="20.25" customHeight="1">
      <c r="A59" s="9" t="s">
        <v>513</v>
      </c>
      <c r="B59" s="177"/>
      <c r="C59" s="178"/>
      <c r="D59" s="178"/>
      <c r="E59" s="178"/>
      <c r="F59" s="178"/>
      <c r="G59" s="178"/>
      <c r="H59" s="178"/>
      <c r="I59" s="178"/>
      <c r="J59" s="178"/>
      <c r="K59" s="178"/>
      <c r="L59" s="178"/>
      <c r="M59" s="178"/>
      <c r="N59" s="179"/>
      <c r="P59"/>
      <c r="Q59"/>
      <c r="R59"/>
      <c r="S59"/>
      <c r="T59"/>
    </row>
    <row r="60" spans="1:20" ht="20.25" customHeight="1">
      <c r="A60" s="9" t="s">
        <v>514</v>
      </c>
      <c r="B60" s="177">
        <v>1</v>
      </c>
      <c r="C60" s="178">
        <v>1</v>
      </c>
      <c r="D60" s="178">
        <v>1</v>
      </c>
      <c r="E60" s="178">
        <v>1</v>
      </c>
      <c r="F60" s="178">
        <v>1</v>
      </c>
      <c r="G60" s="178"/>
      <c r="H60" s="178"/>
      <c r="I60" s="178">
        <v>1</v>
      </c>
      <c r="J60" s="178">
        <v>1</v>
      </c>
      <c r="K60" s="178">
        <v>1</v>
      </c>
      <c r="L60" s="178">
        <v>1</v>
      </c>
      <c r="M60" s="178">
        <v>1</v>
      </c>
      <c r="N60" s="179"/>
      <c r="P60"/>
      <c r="Q60"/>
      <c r="R60"/>
      <c r="S60"/>
      <c r="T60"/>
    </row>
    <row r="61" spans="1:20" ht="20.25" customHeight="1">
      <c r="A61" s="9" t="s">
        <v>515</v>
      </c>
      <c r="B61" s="177"/>
      <c r="C61" s="178"/>
      <c r="D61" s="178"/>
      <c r="E61" s="178"/>
      <c r="F61" s="178"/>
      <c r="G61" s="178"/>
      <c r="H61" s="178"/>
      <c r="I61" s="178"/>
      <c r="J61" s="178"/>
      <c r="K61" s="178"/>
      <c r="L61" s="178"/>
      <c r="M61" s="178"/>
      <c r="N61" s="179"/>
      <c r="P61"/>
      <c r="Q61"/>
      <c r="R61"/>
      <c r="S61"/>
      <c r="T61"/>
    </row>
    <row r="62" spans="1:20" ht="20.25" customHeight="1">
      <c r="A62" s="9" t="s">
        <v>516</v>
      </c>
      <c r="B62" s="177">
        <v>1</v>
      </c>
      <c r="C62" s="178">
        <v>1</v>
      </c>
      <c r="D62" s="178">
        <v>1</v>
      </c>
      <c r="E62" s="178">
        <v>1</v>
      </c>
      <c r="F62" s="178"/>
      <c r="G62" s="178"/>
      <c r="H62" s="178"/>
      <c r="I62" s="178">
        <v>1</v>
      </c>
      <c r="J62" s="178">
        <v>1</v>
      </c>
      <c r="K62" s="178">
        <v>1</v>
      </c>
      <c r="L62" s="178">
        <v>1</v>
      </c>
      <c r="M62" s="178"/>
      <c r="N62" s="179"/>
      <c r="P62"/>
      <c r="Q62"/>
      <c r="R62"/>
      <c r="S62"/>
      <c r="T62"/>
    </row>
    <row r="63" spans="1:20" ht="20.25" customHeight="1">
      <c r="A63" s="9" t="s">
        <v>517</v>
      </c>
      <c r="B63" s="177">
        <v>1</v>
      </c>
      <c r="C63" s="178">
        <v>1</v>
      </c>
      <c r="D63" s="178"/>
      <c r="E63" s="178"/>
      <c r="F63" s="178">
        <v>1</v>
      </c>
      <c r="G63" s="178"/>
      <c r="H63" s="178"/>
      <c r="I63" s="178">
        <v>1</v>
      </c>
      <c r="J63" s="178">
        <v>1</v>
      </c>
      <c r="K63" s="178"/>
      <c r="L63" s="178"/>
      <c r="M63" s="178">
        <v>1</v>
      </c>
      <c r="N63" s="179"/>
      <c r="P63"/>
      <c r="Q63"/>
      <c r="R63"/>
      <c r="S63"/>
      <c r="T63"/>
    </row>
    <row r="64" spans="1:20" ht="20.25" customHeight="1">
      <c r="A64" s="9" t="s">
        <v>518</v>
      </c>
      <c r="B64" s="177"/>
      <c r="C64" s="178"/>
      <c r="D64" s="178"/>
      <c r="E64" s="178">
        <v>1</v>
      </c>
      <c r="F64" s="178">
        <v>1</v>
      </c>
      <c r="G64" s="178"/>
      <c r="H64" s="178"/>
      <c r="I64" s="178"/>
      <c r="J64" s="178">
        <v>1</v>
      </c>
      <c r="K64" s="178">
        <v>1</v>
      </c>
      <c r="L64" s="178"/>
      <c r="M64" s="178"/>
      <c r="N64" s="179"/>
      <c r="P64"/>
      <c r="Q64"/>
      <c r="R64"/>
      <c r="S64"/>
      <c r="T64"/>
    </row>
    <row r="65" spans="1:20" ht="20.25" customHeight="1">
      <c r="A65" s="9" t="s">
        <v>519</v>
      </c>
      <c r="B65" s="177">
        <v>1</v>
      </c>
      <c r="C65" s="178">
        <v>1</v>
      </c>
      <c r="D65" s="178">
        <v>1</v>
      </c>
      <c r="E65" s="178"/>
      <c r="F65" s="178">
        <v>1</v>
      </c>
      <c r="G65" s="178"/>
      <c r="H65" s="178"/>
      <c r="I65" s="178">
        <v>1</v>
      </c>
      <c r="J65" s="178"/>
      <c r="K65" s="178">
        <v>1</v>
      </c>
      <c r="L65" s="178"/>
      <c r="M65" s="178"/>
      <c r="N65" s="179"/>
      <c r="P65"/>
      <c r="Q65"/>
      <c r="R65"/>
      <c r="S65"/>
      <c r="T65"/>
    </row>
    <row r="66" spans="1:20" ht="20.25" customHeight="1">
      <c r="A66" s="9" t="s">
        <v>520</v>
      </c>
      <c r="B66" s="177">
        <v>1</v>
      </c>
      <c r="C66" s="178">
        <v>1</v>
      </c>
      <c r="D66" s="178">
        <v>1</v>
      </c>
      <c r="E66" s="178">
        <v>1</v>
      </c>
      <c r="F66" s="178">
        <v>1</v>
      </c>
      <c r="G66" s="178"/>
      <c r="H66" s="178"/>
      <c r="I66" s="178">
        <v>1</v>
      </c>
      <c r="J66" s="178">
        <v>1</v>
      </c>
      <c r="K66" s="178">
        <v>1</v>
      </c>
      <c r="L66" s="178">
        <v>1</v>
      </c>
      <c r="M66" s="178">
        <v>1</v>
      </c>
      <c r="N66" s="179"/>
      <c r="P66"/>
      <c r="Q66"/>
      <c r="R66"/>
      <c r="S66"/>
      <c r="T66"/>
    </row>
    <row r="67" spans="1:20" ht="20.25" customHeight="1">
      <c r="A67" s="9" t="s">
        <v>521</v>
      </c>
      <c r="B67" s="177">
        <v>1</v>
      </c>
      <c r="C67" s="178">
        <v>1</v>
      </c>
      <c r="D67" s="178">
        <v>1</v>
      </c>
      <c r="E67" s="178">
        <v>1</v>
      </c>
      <c r="F67" s="178">
        <v>1</v>
      </c>
      <c r="G67" s="178"/>
      <c r="H67" s="178"/>
      <c r="I67" s="178">
        <v>1</v>
      </c>
      <c r="J67" s="178">
        <v>1</v>
      </c>
      <c r="K67" s="178">
        <v>1</v>
      </c>
      <c r="L67" s="178">
        <v>1</v>
      </c>
      <c r="M67" s="178">
        <v>1</v>
      </c>
      <c r="N67" s="179"/>
      <c r="P67"/>
      <c r="Q67"/>
      <c r="R67"/>
      <c r="S67"/>
      <c r="T67"/>
    </row>
    <row r="68" spans="1:20" ht="20.25" customHeight="1">
      <c r="A68" s="9" t="s">
        <v>524</v>
      </c>
      <c r="B68" s="177">
        <v>1</v>
      </c>
      <c r="C68" s="178">
        <v>1</v>
      </c>
      <c r="D68" s="178">
        <v>1</v>
      </c>
      <c r="E68" s="178">
        <v>1</v>
      </c>
      <c r="F68" s="178">
        <v>1</v>
      </c>
      <c r="G68" s="178"/>
      <c r="H68" s="178"/>
      <c r="I68" s="178">
        <v>1</v>
      </c>
      <c r="J68" s="178">
        <v>1</v>
      </c>
      <c r="K68" s="178">
        <v>1</v>
      </c>
      <c r="L68" s="178">
        <v>1</v>
      </c>
      <c r="M68" s="178">
        <v>1</v>
      </c>
      <c r="N68" s="179"/>
      <c r="P68"/>
      <c r="Q68"/>
      <c r="R68"/>
      <c r="S68"/>
      <c r="T68"/>
    </row>
    <row r="69" spans="1:20" ht="20.25" customHeight="1">
      <c r="A69" s="9" t="s">
        <v>526</v>
      </c>
      <c r="B69" s="177">
        <v>1</v>
      </c>
      <c r="C69" s="178">
        <v>1</v>
      </c>
      <c r="D69" s="178">
        <v>1</v>
      </c>
      <c r="E69" s="178">
        <v>1</v>
      </c>
      <c r="F69" s="178">
        <v>1</v>
      </c>
      <c r="G69" s="178"/>
      <c r="H69" s="178"/>
      <c r="I69" s="178">
        <v>1</v>
      </c>
      <c r="J69" s="178">
        <v>1</v>
      </c>
      <c r="K69" s="178">
        <v>1</v>
      </c>
      <c r="L69" s="178">
        <v>1</v>
      </c>
      <c r="M69" s="178">
        <v>1</v>
      </c>
      <c r="N69" s="179"/>
      <c r="P69"/>
      <c r="Q69"/>
      <c r="R69"/>
      <c r="S69"/>
      <c r="T69"/>
    </row>
    <row r="70" spans="1:20" ht="20.25" customHeight="1">
      <c r="A70" s="9" t="s">
        <v>527</v>
      </c>
      <c r="B70" s="177"/>
      <c r="C70" s="178"/>
      <c r="D70" s="178"/>
      <c r="E70" s="178"/>
      <c r="F70" s="178"/>
      <c r="G70" s="178"/>
      <c r="H70" s="178"/>
      <c r="I70" s="178"/>
      <c r="J70" s="178"/>
      <c r="K70" s="178"/>
      <c r="L70" s="178"/>
      <c r="M70" s="178"/>
      <c r="N70" s="179"/>
      <c r="P70"/>
      <c r="Q70"/>
      <c r="R70"/>
      <c r="S70"/>
      <c r="T70"/>
    </row>
    <row r="71" spans="1:20" ht="20.25" customHeight="1">
      <c r="A71" s="9" t="s">
        <v>528</v>
      </c>
      <c r="B71" s="177">
        <v>1</v>
      </c>
      <c r="C71" s="178">
        <v>1</v>
      </c>
      <c r="D71" s="178">
        <v>1</v>
      </c>
      <c r="E71" s="178">
        <v>1</v>
      </c>
      <c r="F71" s="178"/>
      <c r="G71" s="178"/>
      <c r="H71" s="178"/>
      <c r="I71" s="178">
        <v>1</v>
      </c>
      <c r="J71" s="178">
        <v>1</v>
      </c>
      <c r="K71" s="178">
        <v>1</v>
      </c>
      <c r="L71" s="178">
        <v>1</v>
      </c>
      <c r="M71" s="178"/>
      <c r="N71" s="179"/>
      <c r="P71"/>
      <c r="Q71"/>
      <c r="R71"/>
      <c r="S71"/>
      <c r="T71"/>
    </row>
    <row r="72" spans="1:20" ht="20.25" customHeight="1">
      <c r="A72" s="9" t="s">
        <v>529</v>
      </c>
      <c r="B72" s="177">
        <v>1</v>
      </c>
      <c r="C72" s="178">
        <v>1</v>
      </c>
      <c r="D72" s="178">
        <v>1</v>
      </c>
      <c r="E72" s="178">
        <v>1</v>
      </c>
      <c r="F72" s="178">
        <v>1</v>
      </c>
      <c r="G72" s="178"/>
      <c r="H72" s="178"/>
      <c r="I72" s="178">
        <v>1</v>
      </c>
      <c r="J72" s="178">
        <v>1</v>
      </c>
      <c r="K72" s="178">
        <v>1</v>
      </c>
      <c r="L72" s="178">
        <v>1</v>
      </c>
      <c r="M72" s="178">
        <v>1</v>
      </c>
      <c r="N72" s="179"/>
      <c r="P72"/>
      <c r="Q72"/>
      <c r="R72"/>
      <c r="S72"/>
      <c r="T72"/>
    </row>
    <row r="73" spans="1:20" ht="20.25" customHeight="1">
      <c r="A73" s="9" t="s">
        <v>530</v>
      </c>
      <c r="B73" s="177">
        <v>1</v>
      </c>
      <c r="C73" s="178">
        <v>1</v>
      </c>
      <c r="D73" s="178">
        <v>1</v>
      </c>
      <c r="E73" s="178">
        <v>1</v>
      </c>
      <c r="F73" s="178">
        <v>1</v>
      </c>
      <c r="G73" s="178"/>
      <c r="H73" s="178"/>
      <c r="I73" s="178">
        <v>1</v>
      </c>
      <c r="J73" s="178">
        <v>1</v>
      </c>
      <c r="K73" s="178">
        <v>1</v>
      </c>
      <c r="L73" s="178">
        <v>1</v>
      </c>
      <c r="M73" s="178">
        <v>1</v>
      </c>
      <c r="N73" s="179"/>
      <c r="P73"/>
      <c r="Q73"/>
      <c r="R73"/>
      <c r="S73"/>
      <c r="T73"/>
    </row>
    <row r="74" spans="1:20" ht="20.25" customHeight="1">
      <c r="A74" s="9" t="s">
        <v>603</v>
      </c>
      <c r="B74" s="177"/>
      <c r="C74" s="178"/>
      <c r="D74" s="178"/>
      <c r="E74" s="178"/>
      <c r="F74" s="178"/>
      <c r="G74" s="178"/>
      <c r="H74" s="178"/>
      <c r="I74" s="178"/>
      <c r="J74" s="178"/>
      <c r="K74" s="178"/>
      <c r="L74" s="178"/>
      <c r="M74" s="178"/>
      <c r="N74" s="179"/>
      <c r="P74"/>
      <c r="Q74"/>
      <c r="R74"/>
      <c r="S74"/>
      <c r="T74"/>
    </row>
    <row r="75" spans="1:20" ht="20.25" customHeight="1">
      <c r="A75" s="9" t="s">
        <v>531</v>
      </c>
      <c r="B75" s="177"/>
      <c r="C75" s="178"/>
      <c r="D75" s="178"/>
      <c r="E75" s="178"/>
      <c r="F75" s="178"/>
      <c r="G75" s="178"/>
      <c r="H75" s="178"/>
      <c r="I75" s="178"/>
      <c r="J75" s="178">
        <v>1</v>
      </c>
      <c r="K75" s="178"/>
      <c r="L75" s="178"/>
      <c r="M75" s="178"/>
      <c r="N75" s="179"/>
      <c r="P75"/>
      <c r="Q75"/>
      <c r="R75"/>
      <c r="S75"/>
      <c r="T75"/>
    </row>
    <row r="76" spans="1:20" ht="20.25" customHeight="1">
      <c r="A76" s="9" t="s">
        <v>532</v>
      </c>
      <c r="B76" s="177"/>
      <c r="C76" s="178">
        <v>1</v>
      </c>
      <c r="D76" s="178">
        <v>1</v>
      </c>
      <c r="E76" s="178">
        <v>1</v>
      </c>
      <c r="F76" s="178">
        <v>1</v>
      </c>
      <c r="G76" s="178"/>
      <c r="H76" s="178"/>
      <c r="I76" s="178">
        <v>1</v>
      </c>
      <c r="J76" s="178">
        <v>1</v>
      </c>
      <c r="K76" s="178">
        <v>1</v>
      </c>
      <c r="L76" s="178">
        <v>1</v>
      </c>
      <c r="M76" s="178">
        <v>1</v>
      </c>
      <c r="N76" s="179"/>
      <c r="P76"/>
      <c r="Q76"/>
      <c r="R76"/>
      <c r="S76"/>
      <c r="T76"/>
    </row>
    <row r="77" spans="1:20" ht="20.25" customHeight="1">
      <c r="A77" s="9" t="s">
        <v>533</v>
      </c>
      <c r="B77" s="177"/>
      <c r="C77" s="178">
        <v>1</v>
      </c>
      <c r="D77" s="178"/>
      <c r="E77" s="178"/>
      <c r="F77" s="178">
        <v>1</v>
      </c>
      <c r="G77" s="178"/>
      <c r="H77" s="178"/>
      <c r="I77" s="178">
        <v>1</v>
      </c>
      <c r="J77" s="178">
        <v>1</v>
      </c>
      <c r="K77" s="178">
        <v>1</v>
      </c>
      <c r="L77" s="178"/>
      <c r="M77" s="178">
        <v>1</v>
      </c>
      <c r="N77" s="179"/>
      <c r="P77"/>
      <c r="Q77"/>
      <c r="R77"/>
      <c r="S77"/>
      <c r="T77"/>
    </row>
    <row r="78" spans="1:20" ht="20.25" customHeight="1">
      <c r="A78" s="9" t="s">
        <v>534</v>
      </c>
      <c r="B78" s="177">
        <v>1</v>
      </c>
      <c r="C78" s="178">
        <v>1</v>
      </c>
      <c r="D78" s="178">
        <v>1</v>
      </c>
      <c r="E78" s="178">
        <v>1</v>
      </c>
      <c r="F78" s="178"/>
      <c r="G78" s="178"/>
      <c r="H78" s="178"/>
      <c r="I78" s="178">
        <v>1</v>
      </c>
      <c r="J78" s="178">
        <v>1</v>
      </c>
      <c r="K78" s="178">
        <v>1</v>
      </c>
      <c r="L78" s="178">
        <v>1</v>
      </c>
      <c r="M78" s="178"/>
      <c r="N78" s="179"/>
      <c r="P78"/>
      <c r="Q78"/>
      <c r="R78"/>
      <c r="S78"/>
      <c r="T78"/>
    </row>
    <row r="79" spans="1:20" ht="20.25" customHeight="1">
      <c r="A79" s="9" t="s">
        <v>535</v>
      </c>
      <c r="B79" s="177">
        <v>1</v>
      </c>
      <c r="C79" s="178"/>
      <c r="D79" s="178"/>
      <c r="E79" s="178"/>
      <c r="F79" s="178"/>
      <c r="G79" s="178"/>
      <c r="H79" s="178"/>
      <c r="I79" s="178">
        <v>1</v>
      </c>
      <c r="J79" s="178">
        <v>1</v>
      </c>
      <c r="K79" s="178">
        <v>1</v>
      </c>
      <c r="L79" s="178">
        <v>1</v>
      </c>
      <c r="M79" s="178">
        <v>1</v>
      </c>
      <c r="N79" s="179"/>
      <c r="P79"/>
      <c r="Q79"/>
      <c r="R79"/>
      <c r="S79"/>
      <c r="T79"/>
    </row>
    <row r="80" spans="1:20" ht="20.25" customHeight="1">
      <c r="A80" s="9" t="s">
        <v>536</v>
      </c>
      <c r="B80" s="177">
        <v>1</v>
      </c>
      <c r="C80" s="178">
        <v>1</v>
      </c>
      <c r="D80" s="178">
        <v>1</v>
      </c>
      <c r="E80" s="178">
        <v>1</v>
      </c>
      <c r="F80" s="178">
        <v>1</v>
      </c>
      <c r="G80" s="178"/>
      <c r="H80" s="178"/>
      <c r="I80" s="178">
        <v>1</v>
      </c>
      <c r="J80" s="178">
        <v>1</v>
      </c>
      <c r="K80" s="178">
        <v>1</v>
      </c>
      <c r="L80" s="178">
        <v>1</v>
      </c>
      <c r="M80" s="178">
        <v>1</v>
      </c>
      <c r="N80" s="179"/>
      <c r="P80"/>
      <c r="Q80"/>
      <c r="R80"/>
      <c r="S80"/>
      <c r="T80"/>
    </row>
    <row r="81" spans="1:20" ht="20.25" customHeight="1">
      <c r="A81" s="9" t="s">
        <v>538</v>
      </c>
      <c r="B81" s="177"/>
      <c r="C81" s="178"/>
      <c r="D81" s="178"/>
      <c r="E81" s="178"/>
      <c r="F81" s="178"/>
      <c r="G81" s="178"/>
      <c r="H81" s="178"/>
      <c r="I81" s="178"/>
      <c r="J81" s="178"/>
      <c r="K81" s="178"/>
      <c r="L81" s="178"/>
      <c r="M81" s="178"/>
      <c r="N81" s="179"/>
      <c r="P81"/>
      <c r="Q81"/>
      <c r="R81"/>
      <c r="S81"/>
      <c r="T81"/>
    </row>
    <row r="82" spans="1:20" ht="20.25" customHeight="1">
      <c r="A82" s="9" t="s">
        <v>539</v>
      </c>
      <c r="B82" s="177">
        <v>1</v>
      </c>
      <c r="C82" s="178">
        <v>1</v>
      </c>
      <c r="D82" s="178">
        <v>1</v>
      </c>
      <c r="E82" s="178">
        <v>1</v>
      </c>
      <c r="F82" s="178">
        <v>1</v>
      </c>
      <c r="G82" s="178"/>
      <c r="H82" s="178"/>
      <c r="I82" s="178">
        <v>1</v>
      </c>
      <c r="J82" s="178">
        <v>1</v>
      </c>
      <c r="K82" s="178">
        <v>1</v>
      </c>
      <c r="L82" s="178">
        <v>1</v>
      </c>
      <c r="M82" s="178">
        <v>1</v>
      </c>
      <c r="N82" s="179"/>
      <c r="P82"/>
      <c r="Q82"/>
      <c r="R82"/>
      <c r="S82"/>
      <c r="T82"/>
    </row>
    <row r="83" spans="1:20" ht="20.25" customHeight="1">
      <c r="A83" s="9" t="s">
        <v>540</v>
      </c>
      <c r="B83" s="177"/>
      <c r="C83" s="178">
        <v>1</v>
      </c>
      <c r="D83" s="178">
        <v>1</v>
      </c>
      <c r="E83" s="178">
        <v>1</v>
      </c>
      <c r="F83" s="178"/>
      <c r="G83" s="178"/>
      <c r="H83" s="178"/>
      <c r="I83" s="178"/>
      <c r="J83" s="178">
        <v>1</v>
      </c>
      <c r="K83" s="178">
        <v>1</v>
      </c>
      <c r="L83" s="178">
        <v>1</v>
      </c>
      <c r="M83" s="178"/>
      <c r="N83" s="179"/>
      <c r="P83"/>
      <c r="Q83"/>
      <c r="R83"/>
      <c r="S83"/>
      <c r="T83"/>
    </row>
    <row r="84" spans="1:20" ht="20.25" customHeight="1">
      <c r="A84" s="9" t="s">
        <v>541</v>
      </c>
      <c r="B84" s="177"/>
      <c r="C84" s="178"/>
      <c r="D84" s="178"/>
      <c r="E84" s="178">
        <v>1</v>
      </c>
      <c r="F84" s="178">
        <v>1</v>
      </c>
      <c r="G84" s="178"/>
      <c r="H84" s="178"/>
      <c r="I84" s="178"/>
      <c r="J84" s="178"/>
      <c r="K84" s="178"/>
      <c r="L84" s="178">
        <v>1</v>
      </c>
      <c r="M84" s="178">
        <v>1</v>
      </c>
      <c r="N84" s="179"/>
      <c r="P84"/>
      <c r="Q84"/>
      <c r="R84"/>
      <c r="S84"/>
      <c r="T84"/>
    </row>
    <row r="85" spans="1:20" ht="20.25" customHeight="1">
      <c r="A85" s="9" t="s">
        <v>542</v>
      </c>
      <c r="B85" s="177">
        <v>1</v>
      </c>
      <c r="C85" s="178">
        <v>1</v>
      </c>
      <c r="D85" s="178">
        <v>1</v>
      </c>
      <c r="E85" s="178"/>
      <c r="F85" s="178"/>
      <c r="G85" s="178"/>
      <c r="H85" s="178"/>
      <c r="I85" s="178">
        <v>1</v>
      </c>
      <c r="J85" s="178"/>
      <c r="K85" s="178">
        <v>1</v>
      </c>
      <c r="L85" s="178">
        <v>1</v>
      </c>
      <c r="M85" s="178"/>
      <c r="N85" s="179"/>
      <c r="P85"/>
      <c r="Q85"/>
      <c r="R85"/>
      <c r="S85"/>
      <c r="T85"/>
    </row>
    <row r="86" spans="1:20" ht="20.25" customHeight="1">
      <c r="A86" s="9" t="s">
        <v>543</v>
      </c>
      <c r="B86" s="177">
        <v>1</v>
      </c>
      <c r="C86" s="178">
        <v>1</v>
      </c>
      <c r="D86" s="178">
        <v>1</v>
      </c>
      <c r="E86" s="178">
        <v>1</v>
      </c>
      <c r="F86" s="178"/>
      <c r="G86" s="178"/>
      <c r="H86" s="178"/>
      <c r="I86" s="178">
        <v>1</v>
      </c>
      <c r="J86" s="178">
        <v>1</v>
      </c>
      <c r="K86" s="178">
        <v>1</v>
      </c>
      <c r="L86" s="178">
        <v>1</v>
      </c>
      <c r="M86" s="178"/>
      <c r="N86" s="179"/>
      <c r="P86"/>
      <c r="Q86"/>
      <c r="R86"/>
      <c r="S86"/>
      <c r="T86"/>
    </row>
    <row r="87" spans="1:20" ht="20.25" customHeight="1">
      <c r="A87" s="9" t="s">
        <v>544</v>
      </c>
      <c r="B87" s="177"/>
      <c r="C87" s="178">
        <v>1</v>
      </c>
      <c r="D87" s="178">
        <v>1</v>
      </c>
      <c r="E87" s="178">
        <v>1</v>
      </c>
      <c r="F87" s="178"/>
      <c r="G87" s="178"/>
      <c r="H87" s="178"/>
      <c r="I87" s="178"/>
      <c r="J87" s="178">
        <v>1</v>
      </c>
      <c r="K87" s="178">
        <v>1</v>
      </c>
      <c r="L87" s="178">
        <v>1</v>
      </c>
      <c r="M87" s="178"/>
      <c r="N87" s="179"/>
      <c r="P87"/>
      <c r="Q87"/>
      <c r="R87"/>
      <c r="S87"/>
      <c r="T87"/>
    </row>
    <row r="88" spans="1:20" ht="20.25" customHeight="1">
      <c r="A88" s="9" t="s">
        <v>545</v>
      </c>
      <c r="B88" s="177"/>
      <c r="C88" s="178">
        <v>1</v>
      </c>
      <c r="D88" s="178">
        <v>1</v>
      </c>
      <c r="E88" s="178">
        <v>1</v>
      </c>
      <c r="F88" s="178">
        <v>1</v>
      </c>
      <c r="G88" s="178"/>
      <c r="H88" s="178"/>
      <c r="I88" s="178">
        <v>1</v>
      </c>
      <c r="J88" s="178">
        <v>1</v>
      </c>
      <c r="K88" s="178">
        <v>1</v>
      </c>
      <c r="L88" s="178"/>
      <c r="M88" s="178"/>
      <c r="N88" s="179"/>
      <c r="P88"/>
      <c r="Q88"/>
      <c r="R88"/>
      <c r="S88"/>
      <c r="T88"/>
    </row>
    <row r="89" spans="1:20" ht="20.25" customHeight="1">
      <c r="A89" s="9" t="s">
        <v>546</v>
      </c>
      <c r="B89" s="177"/>
      <c r="C89" s="178"/>
      <c r="D89" s="178"/>
      <c r="E89" s="178"/>
      <c r="F89" s="178"/>
      <c r="G89" s="178"/>
      <c r="H89" s="178"/>
      <c r="I89" s="178"/>
      <c r="J89" s="178"/>
      <c r="K89" s="178"/>
      <c r="L89" s="178"/>
      <c r="M89" s="178"/>
      <c r="N89" s="179"/>
      <c r="P89"/>
      <c r="Q89"/>
      <c r="R89"/>
      <c r="S89"/>
      <c r="T89"/>
    </row>
    <row r="90" spans="1:20" ht="20.25" customHeight="1">
      <c r="A90" s="9" t="s">
        <v>547</v>
      </c>
      <c r="B90" s="177">
        <v>1</v>
      </c>
      <c r="C90" s="178">
        <v>1</v>
      </c>
      <c r="D90" s="178">
        <v>2</v>
      </c>
      <c r="E90" s="178">
        <v>1</v>
      </c>
      <c r="F90" s="178">
        <v>1</v>
      </c>
      <c r="G90" s="178"/>
      <c r="H90" s="178"/>
      <c r="I90" s="178">
        <v>1</v>
      </c>
      <c r="J90" s="178">
        <v>1</v>
      </c>
      <c r="K90" s="178">
        <v>1</v>
      </c>
      <c r="L90" s="178">
        <v>1</v>
      </c>
      <c r="M90" s="178">
        <v>1</v>
      </c>
      <c r="N90" s="179"/>
      <c r="P90"/>
      <c r="Q90"/>
      <c r="R90"/>
      <c r="S90"/>
      <c r="T90"/>
    </row>
    <row r="91" spans="1:20" ht="20.25" customHeight="1">
      <c r="A91" s="9" t="s">
        <v>548</v>
      </c>
      <c r="B91" s="177"/>
      <c r="C91" s="178"/>
      <c r="D91" s="178"/>
      <c r="E91" s="178">
        <v>1</v>
      </c>
      <c r="F91" s="178">
        <v>1</v>
      </c>
      <c r="G91" s="178"/>
      <c r="H91" s="178"/>
      <c r="I91" s="178">
        <v>1</v>
      </c>
      <c r="J91" s="178">
        <v>1</v>
      </c>
      <c r="K91" s="178">
        <v>1</v>
      </c>
      <c r="L91" s="178">
        <v>1</v>
      </c>
      <c r="M91" s="178">
        <v>1</v>
      </c>
      <c r="N91" s="179"/>
      <c r="P91"/>
      <c r="Q91"/>
      <c r="R91"/>
      <c r="S91"/>
      <c r="T91"/>
    </row>
    <row r="92" spans="1:20" ht="20.25" customHeight="1">
      <c r="A92" s="9" t="s">
        <v>549</v>
      </c>
      <c r="B92" s="177"/>
      <c r="C92" s="178"/>
      <c r="D92" s="178"/>
      <c r="E92" s="178"/>
      <c r="F92" s="178"/>
      <c r="G92" s="178"/>
      <c r="H92" s="178"/>
      <c r="I92" s="178"/>
      <c r="J92" s="178"/>
      <c r="K92" s="178"/>
      <c r="L92" s="178"/>
      <c r="M92" s="178"/>
      <c r="N92" s="179"/>
    </row>
    <row r="93" spans="1:20" ht="20.25" customHeight="1">
      <c r="A93" s="9" t="s">
        <v>550</v>
      </c>
      <c r="B93" s="177">
        <v>1</v>
      </c>
      <c r="C93" s="178">
        <v>1</v>
      </c>
      <c r="D93" s="178">
        <v>1</v>
      </c>
      <c r="E93" s="178">
        <v>1</v>
      </c>
      <c r="F93" s="178">
        <v>1</v>
      </c>
      <c r="G93" s="178"/>
      <c r="H93" s="178"/>
      <c r="I93" s="178">
        <v>1</v>
      </c>
      <c r="J93" s="178">
        <v>1</v>
      </c>
      <c r="K93" s="178">
        <v>1</v>
      </c>
      <c r="L93" s="178">
        <v>1</v>
      </c>
      <c r="M93" s="178">
        <v>1</v>
      </c>
      <c r="N93" s="179"/>
    </row>
    <row r="94" spans="1:20" ht="20.25" customHeight="1">
      <c r="A94" s="9" t="s">
        <v>551</v>
      </c>
      <c r="B94" s="177"/>
      <c r="C94" s="178">
        <v>1</v>
      </c>
      <c r="D94" s="178">
        <v>1</v>
      </c>
      <c r="E94" s="178">
        <v>1</v>
      </c>
      <c r="F94" s="178">
        <v>1</v>
      </c>
      <c r="G94" s="178"/>
      <c r="H94" s="178"/>
      <c r="I94" s="178">
        <v>1</v>
      </c>
      <c r="J94" s="178">
        <v>1</v>
      </c>
      <c r="K94" s="178">
        <v>1</v>
      </c>
      <c r="L94" s="178">
        <v>1</v>
      </c>
      <c r="M94" s="178">
        <v>1</v>
      </c>
      <c r="N94" s="179"/>
    </row>
    <row r="95" spans="1:20" ht="20.25" customHeight="1">
      <c r="A95" s="9" t="s">
        <v>556</v>
      </c>
      <c r="B95" s="177"/>
      <c r="C95" s="178"/>
      <c r="D95" s="178"/>
      <c r="E95" s="178"/>
      <c r="F95" s="178"/>
      <c r="G95" s="178"/>
      <c r="H95" s="178"/>
      <c r="I95" s="178"/>
      <c r="J95" s="178"/>
      <c r="K95" s="178"/>
      <c r="L95" s="178"/>
      <c r="M95" s="178"/>
      <c r="N95" s="179"/>
    </row>
    <row r="96" spans="1:20" ht="20.25" customHeight="1">
      <c r="A96" s="9" t="s">
        <v>557</v>
      </c>
      <c r="B96" s="177"/>
      <c r="C96" s="178">
        <v>1</v>
      </c>
      <c r="D96" s="178">
        <v>1</v>
      </c>
      <c r="E96" s="178">
        <v>1</v>
      </c>
      <c r="F96" s="178">
        <v>1</v>
      </c>
      <c r="G96" s="178"/>
      <c r="H96" s="178"/>
      <c r="I96" s="178"/>
      <c r="J96" s="178">
        <v>1</v>
      </c>
      <c r="K96" s="178">
        <v>1</v>
      </c>
      <c r="L96" s="178">
        <v>1</v>
      </c>
      <c r="M96" s="178">
        <v>1</v>
      </c>
      <c r="N96" s="179"/>
    </row>
    <row r="97" spans="1:14" ht="20.25" customHeight="1">
      <c r="A97" s="9" t="s">
        <v>559</v>
      </c>
      <c r="B97" s="177"/>
      <c r="C97" s="178">
        <v>1</v>
      </c>
      <c r="D97" s="178">
        <v>1</v>
      </c>
      <c r="E97" s="178"/>
      <c r="F97" s="178">
        <v>1</v>
      </c>
      <c r="G97" s="178"/>
      <c r="H97" s="178"/>
      <c r="I97" s="178"/>
      <c r="J97" s="178"/>
      <c r="K97" s="178">
        <v>1</v>
      </c>
      <c r="L97" s="178"/>
      <c r="M97" s="178">
        <v>1</v>
      </c>
      <c r="N97" s="179"/>
    </row>
    <row r="98" spans="1:14" ht="20.25" customHeight="1">
      <c r="A98" s="9" t="s">
        <v>558</v>
      </c>
      <c r="B98" s="177">
        <v>1</v>
      </c>
      <c r="C98" s="178">
        <v>1</v>
      </c>
      <c r="D98" s="178">
        <v>1</v>
      </c>
      <c r="E98" s="178">
        <v>1</v>
      </c>
      <c r="F98" s="178"/>
      <c r="G98" s="178"/>
      <c r="H98" s="178"/>
      <c r="I98" s="178">
        <v>1</v>
      </c>
      <c r="J98" s="178">
        <v>1</v>
      </c>
      <c r="K98" s="178">
        <v>1</v>
      </c>
      <c r="L98" s="178">
        <v>1</v>
      </c>
      <c r="M98" s="178">
        <v>1</v>
      </c>
      <c r="N98" s="179"/>
    </row>
    <row r="99" spans="1:14" ht="20.25" customHeight="1">
      <c r="A99" s="9" t="s">
        <v>560</v>
      </c>
      <c r="B99" s="177">
        <v>1</v>
      </c>
      <c r="C99" s="178">
        <v>1</v>
      </c>
      <c r="D99" s="178">
        <v>1</v>
      </c>
      <c r="E99" s="178">
        <v>1</v>
      </c>
      <c r="F99" s="178">
        <v>1</v>
      </c>
      <c r="G99" s="178"/>
      <c r="H99" s="178"/>
      <c r="I99" s="178">
        <v>1</v>
      </c>
      <c r="J99" s="178">
        <v>1</v>
      </c>
      <c r="K99" s="178">
        <v>1</v>
      </c>
      <c r="L99" s="178">
        <v>1</v>
      </c>
      <c r="M99" s="178">
        <v>1</v>
      </c>
      <c r="N99" s="179"/>
    </row>
    <row r="100" spans="1:14">
      <c r="A100" s="9" t="s">
        <v>564</v>
      </c>
      <c r="B100" s="177">
        <v>1</v>
      </c>
      <c r="C100" s="178">
        <v>1</v>
      </c>
      <c r="D100" s="178">
        <v>1</v>
      </c>
      <c r="E100" s="178"/>
      <c r="F100" s="178"/>
      <c r="G100" s="178"/>
      <c r="H100" s="178"/>
      <c r="I100" s="178">
        <v>1</v>
      </c>
      <c r="J100" s="178">
        <v>1</v>
      </c>
      <c r="K100" s="178">
        <v>1</v>
      </c>
      <c r="L100" s="178"/>
      <c r="M100" s="178"/>
      <c r="N100" s="179"/>
    </row>
    <row r="101" spans="1:14">
      <c r="A101" s="9" t="s">
        <v>573</v>
      </c>
      <c r="B101" s="177">
        <v>2</v>
      </c>
      <c r="C101" s="178"/>
      <c r="D101" s="178"/>
      <c r="E101" s="178">
        <v>1</v>
      </c>
      <c r="F101" s="178">
        <v>1</v>
      </c>
      <c r="G101" s="178"/>
      <c r="H101" s="178"/>
      <c r="I101" s="178">
        <v>1</v>
      </c>
      <c r="J101" s="178">
        <v>1</v>
      </c>
      <c r="K101" s="178">
        <v>1</v>
      </c>
      <c r="L101" s="178">
        <v>1</v>
      </c>
      <c r="M101" s="178">
        <v>1</v>
      </c>
      <c r="N101" s="179"/>
    </row>
    <row r="102" spans="1:14">
      <c r="A102" s="9" t="s">
        <v>574</v>
      </c>
      <c r="B102" s="177">
        <v>1</v>
      </c>
      <c r="C102" s="178">
        <v>1</v>
      </c>
      <c r="D102" s="178">
        <v>1</v>
      </c>
      <c r="E102" s="178">
        <v>1</v>
      </c>
      <c r="F102" s="178">
        <v>2</v>
      </c>
      <c r="G102" s="178"/>
      <c r="H102" s="178"/>
      <c r="I102" s="178">
        <v>1</v>
      </c>
      <c r="J102" s="178">
        <v>1</v>
      </c>
      <c r="K102" s="178">
        <v>1</v>
      </c>
      <c r="L102" s="178">
        <v>1</v>
      </c>
      <c r="M102" s="178">
        <v>1</v>
      </c>
      <c r="N102" s="179"/>
    </row>
    <row r="103" spans="1:14">
      <c r="A103" s="9" t="s">
        <v>722</v>
      </c>
      <c r="B103" s="177"/>
      <c r="C103" s="178"/>
      <c r="D103" s="178"/>
      <c r="E103" s="178"/>
      <c r="F103" s="178"/>
      <c r="G103" s="178"/>
      <c r="H103" s="178"/>
      <c r="I103" s="178"/>
      <c r="J103" s="178"/>
      <c r="K103" s="178"/>
      <c r="L103" s="178"/>
      <c r="M103" s="178"/>
      <c r="N103" s="179"/>
    </row>
    <row r="104" spans="1:14">
      <c r="A104" s="9" t="s">
        <v>579</v>
      </c>
      <c r="B104" s="177">
        <v>1</v>
      </c>
      <c r="C104" s="178">
        <v>1</v>
      </c>
      <c r="D104" s="178"/>
      <c r="E104" s="178">
        <v>1</v>
      </c>
      <c r="F104" s="178">
        <v>1</v>
      </c>
      <c r="G104" s="178"/>
      <c r="H104" s="178"/>
      <c r="I104" s="178">
        <v>1</v>
      </c>
      <c r="J104" s="178">
        <v>1</v>
      </c>
      <c r="K104" s="178"/>
      <c r="L104" s="178">
        <v>1</v>
      </c>
      <c r="M104" s="178">
        <v>1</v>
      </c>
      <c r="N104" s="179"/>
    </row>
    <row r="105" spans="1:14">
      <c r="A105" s="9" t="s">
        <v>580</v>
      </c>
      <c r="B105" s="177">
        <v>1</v>
      </c>
      <c r="C105" s="178"/>
      <c r="D105" s="178"/>
      <c r="E105" s="178">
        <v>1</v>
      </c>
      <c r="F105" s="178">
        <v>1</v>
      </c>
      <c r="G105" s="178"/>
      <c r="H105" s="178"/>
      <c r="I105" s="178">
        <v>1</v>
      </c>
      <c r="J105" s="178">
        <v>1</v>
      </c>
      <c r="K105" s="178"/>
      <c r="L105" s="178"/>
      <c r="M105" s="178"/>
      <c r="N105" s="179"/>
    </row>
    <row r="106" spans="1:14">
      <c r="A106" s="9" t="s">
        <v>586</v>
      </c>
      <c r="B106" s="177">
        <v>1</v>
      </c>
      <c r="C106" s="178">
        <v>1</v>
      </c>
      <c r="D106" s="178">
        <v>1</v>
      </c>
      <c r="E106" s="178">
        <v>1</v>
      </c>
      <c r="F106" s="178">
        <v>1</v>
      </c>
      <c r="G106" s="178"/>
      <c r="H106" s="178"/>
      <c r="I106" s="178">
        <v>2</v>
      </c>
      <c r="J106" s="178">
        <v>1</v>
      </c>
      <c r="K106" s="178">
        <v>1</v>
      </c>
      <c r="L106" s="178">
        <v>1</v>
      </c>
      <c r="M106" s="178">
        <v>1</v>
      </c>
      <c r="N106" s="179"/>
    </row>
    <row r="107" spans="1:14">
      <c r="A107" s="9" t="s">
        <v>589</v>
      </c>
      <c r="B107" s="177">
        <v>1</v>
      </c>
      <c r="C107" s="178">
        <v>1</v>
      </c>
      <c r="D107" s="178">
        <v>1</v>
      </c>
      <c r="E107" s="178">
        <v>1</v>
      </c>
      <c r="F107" s="178">
        <v>1</v>
      </c>
      <c r="G107" s="178"/>
      <c r="H107" s="178"/>
      <c r="I107" s="178">
        <v>1</v>
      </c>
      <c r="J107" s="178">
        <v>1</v>
      </c>
      <c r="K107" s="178">
        <v>1</v>
      </c>
      <c r="L107" s="178">
        <v>1</v>
      </c>
      <c r="M107" s="178">
        <v>1</v>
      </c>
      <c r="N107" s="179"/>
    </row>
    <row r="108" spans="1:14">
      <c r="A108" s="9" t="s">
        <v>587</v>
      </c>
      <c r="B108" s="177"/>
      <c r="C108" s="178">
        <v>1</v>
      </c>
      <c r="D108" s="178">
        <v>1</v>
      </c>
      <c r="E108" s="178">
        <v>1</v>
      </c>
      <c r="F108" s="178">
        <v>1</v>
      </c>
      <c r="G108" s="178"/>
      <c r="H108" s="178"/>
      <c r="I108" s="178"/>
      <c r="J108" s="178">
        <v>1</v>
      </c>
      <c r="K108" s="178">
        <v>1</v>
      </c>
      <c r="L108" s="178">
        <v>1</v>
      </c>
      <c r="M108" s="178">
        <v>1</v>
      </c>
      <c r="N108" s="179"/>
    </row>
    <row r="109" spans="1:14">
      <c r="A109" s="9" t="s">
        <v>588</v>
      </c>
      <c r="B109" s="177">
        <v>1</v>
      </c>
      <c r="C109" s="178">
        <v>1</v>
      </c>
      <c r="D109" s="178">
        <v>2</v>
      </c>
      <c r="E109" s="178">
        <v>1</v>
      </c>
      <c r="F109" s="178">
        <v>1</v>
      </c>
      <c r="G109" s="178"/>
      <c r="H109" s="178"/>
      <c r="I109" s="178">
        <v>1</v>
      </c>
      <c r="J109" s="178">
        <v>1</v>
      </c>
      <c r="K109" s="178">
        <v>1</v>
      </c>
      <c r="L109" s="178">
        <v>1</v>
      </c>
      <c r="M109" s="178">
        <v>1</v>
      </c>
      <c r="N109" s="179"/>
    </row>
    <row r="110" spans="1:14">
      <c r="A110" s="9" t="s">
        <v>606</v>
      </c>
      <c r="B110" s="177"/>
      <c r="C110" s="178"/>
      <c r="D110" s="178"/>
      <c r="E110" s="178"/>
      <c r="F110" s="178"/>
      <c r="G110" s="178"/>
      <c r="H110" s="178"/>
      <c r="I110" s="178"/>
      <c r="J110" s="178"/>
      <c r="K110" s="178"/>
      <c r="L110" s="178"/>
      <c r="M110" s="178"/>
      <c r="N110" s="179"/>
    </row>
    <row r="111" spans="1:14">
      <c r="A111" s="9" t="s">
        <v>721</v>
      </c>
      <c r="B111" s="180"/>
      <c r="C111" s="181"/>
      <c r="D111" s="181"/>
      <c r="E111" s="181"/>
      <c r="F111" s="181"/>
      <c r="G111" s="181"/>
      <c r="H111" s="181"/>
      <c r="I111" s="181"/>
      <c r="J111" s="181"/>
      <c r="K111" s="181"/>
      <c r="L111" s="181"/>
      <c r="M111" s="181"/>
      <c r="N111" s="182"/>
    </row>
    <row r="112" spans="1:14">
      <c r="A112" s="10" t="s">
        <v>184</v>
      </c>
      <c r="B112" s="161">
        <v>65</v>
      </c>
      <c r="C112" s="159">
        <v>70</v>
      </c>
      <c r="D112" s="159">
        <v>72</v>
      </c>
      <c r="E112" s="159">
        <v>73</v>
      </c>
      <c r="F112" s="159">
        <v>68</v>
      </c>
      <c r="G112" s="159">
        <v>1</v>
      </c>
      <c r="H112" s="159">
        <v>1</v>
      </c>
      <c r="I112" s="159">
        <v>77</v>
      </c>
      <c r="J112" s="159">
        <v>74</v>
      </c>
      <c r="K112" s="159">
        <v>73</v>
      </c>
      <c r="L112" s="159">
        <v>71</v>
      </c>
      <c r="M112" s="159">
        <v>66</v>
      </c>
      <c r="N112" s="160">
        <v>1</v>
      </c>
    </row>
  </sheetData>
  <mergeCells count="1">
    <mergeCell ref="A1:O1"/>
  </mergeCells>
  <conditionalFormatting sqref="A4:A99">
    <cfRule type="expression" dxfId="31" priority="17">
      <formula>MOD(ROW(),2)&gt;0</formula>
    </cfRule>
  </conditionalFormatting>
  <conditionalFormatting pivot="1">
    <cfRule type="cellIs" dxfId="30" priority="2" operator="greaterThan">
      <formula>1</formula>
    </cfRule>
  </conditionalFormatting>
  <conditionalFormatting pivot="1" sqref="B4:N4">
    <cfRule type="cellIs" dxfId="29" priority="1" operator="greaterThan">
      <formula>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171"/>
  <sheetViews>
    <sheetView workbookViewId="0">
      <pane xSplit="1" ySplit="2" topLeftCell="B75" activePane="bottomRight" state="frozen"/>
      <selection pane="topRight"/>
      <selection pane="bottomLeft"/>
      <selection pane="bottomRight" activeCell="F84" sqref="F84"/>
    </sheetView>
  </sheetViews>
  <sheetFormatPr defaultColWidth="9" defaultRowHeight="15"/>
  <cols>
    <col min="1" max="1" width="17.85546875" style="3" customWidth="1"/>
    <col min="2" max="15" width="9.5703125" style="3" customWidth="1"/>
    <col min="16" max="16384" width="9" style="3"/>
  </cols>
  <sheetData>
    <row r="2" spans="1:15">
      <c r="A2" s="4" t="s">
        <v>189</v>
      </c>
      <c r="B2" s="23" t="s">
        <v>9</v>
      </c>
      <c r="C2" s="23" t="s">
        <v>10</v>
      </c>
      <c r="D2" s="23" t="s">
        <v>11</v>
      </c>
      <c r="E2" s="23" t="s">
        <v>12</v>
      </c>
      <c r="F2" s="23" t="s">
        <v>13</v>
      </c>
      <c r="G2" s="23" t="s">
        <v>14</v>
      </c>
      <c r="H2" s="23" t="s">
        <v>190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190</v>
      </c>
    </row>
    <row r="3" spans="1:15" ht="21.75" customHeight="1">
      <c r="A3" s="4" t="s">
        <v>191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0.25" customHeight="1">
      <c r="A4" s="4" t="s">
        <v>192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3.5" customHeight="1">
      <c r="A5" s="4" t="s">
        <v>158</v>
      </c>
      <c r="B5" s="5">
        <f>COUNTIF('TUẦN 39-40'!$G$6:$G$175,'KT PHÒNG'!A5)</f>
        <v>0</v>
      </c>
      <c r="C5" s="5">
        <f>COUNTIF('TUẦN 39-40'!$H$6:$H$175,'KT PHÒNG'!A5)</f>
        <v>0</v>
      </c>
      <c r="D5" s="5">
        <f>COUNTIF('TUẦN 39-40'!$I$6:$I$175,'KT PHÒNG'!A5)</f>
        <v>0</v>
      </c>
      <c r="E5" s="5">
        <f>COUNTIF('TUẦN 39-40'!$J$6:$J$175,'KT PHÒNG'!A5)</f>
        <v>0</v>
      </c>
      <c r="F5" s="5">
        <f>COUNTIF('TUẦN 39-40'!$K$6:$K$175,'KT PHÒNG'!A5)</f>
        <v>0</v>
      </c>
      <c r="G5" s="5">
        <f>COUNTIF('TUẦN 39-40'!$L$6:$L$175,'KT PHÒNG'!A5)</f>
        <v>0</v>
      </c>
      <c r="H5" s="5">
        <f>COUNTIF('TUẦN 39-40'!$M$6:$M$175,'KT PHÒNG'!A5)</f>
        <v>0</v>
      </c>
      <c r="I5" s="5">
        <f>COUNTIF('TUẦN 39-40'!$N$6:$N$175,'KT PHÒNG'!A5)</f>
        <v>0</v>
      </c>
      <c r="J5" s="5">
        <f>COUNTIF('TUẦN 39-40'!$O$6:$O$175,'KT PHÒNG'!A5)</f>
        <v>0</v>
      </c>
      <c r="K5" s="5">
        <f>COUNTIF('TUẦN 39-40'!$P$6:$P$175,'KT PHÒNG'!A5)</f>
        <v>0</v>
      </c>
      <c r="L5" s="5">
        <f>COUNTIF('TUẦN 39-40'!$Q$6:$Q$175,'KT PHÒNG'!A5)</f>
        <v>0</v>
      </c>
      <c r="M5" s="5">
        <f>COUNTIF('TUẦN 39-40'!$R$6:$R$175,'KT PHÒNG'!A5)</f>
        <v>0</v>
      </c>
      <c r="N5" s="5">
        <f>COUNTIF('TUẦN 39-40'!$S$6:$S$175,'KT PHÒNG'!A5)</f>
        <v>0</v>
      </c>
      <c r="O5" s="5">
        <f>COUNTIF('TUẦN 39-40'!$T$6:$T$175,'KT PHÒNG'!A5)</f>
        <v>0</v>
      </c>
    </row>
    <row r="6" spans="1:15" ht="18.75" customHeight="1">
      <c r="A6" s="4" t="s">
        <v>156</v>
      </c>
      <c r="B6" s="5">
        <f>COUNTIF('TUẦN 39-40'!$G$6:$G$175,'KT PHÒNG'!A6)</f>
        <v>0</v>
      </c>
      <c r="C6" s="5">
        <f>COUNTIF('TUẦN 39-40'!$H$6:$H$175,'KT PHÒNG'!A6)</f>
        <v>0</v>
      </c>
      <c r="D6" s="5">
        <f>COUNTIF('TUẦN 39-40'!$I$6:$I$175,'KT PHÒNG'!A6)</f>
        <v>0</v>
      </c>
      <c r="E6" s="5">
        <f>COUNTIF('TUẦN 39-40'!$J$6:$J$175,'KT PHÒNG'!A6)</f>
        <v>0</v>
      </c>
      <c r="F6" s="5">
        <f>COUNTIF('TUẦN 39-40'!$K$6:$K$175,'KT PHÒNG'!A6)</f>
        <v>0</v>
      </c>
      <c r="G6" s="5">
        <f>COUNTIF('TUẦN 39-40'!$L$6:$L$175,'KT PHÒNG'!A6)</f>
        <v>0</v>
      </c>
      <c r="H6" s="5">
        <f>COUNTIF('TUẦN 39-40'!$M$6:$M$175,'KT PHÒNG'!A6)</f>
        <v>0</v>
      </c>
      <c r="I6" s="5">
        <f>COUNTIF('TUẦN 39-40'!$N$6:$N$175,'KT PHÒNG'!A6)</f>
        <v>0</v>
      </c>
      <c r="J6" s="5">
        <f>COUNTIF('TUẦN 39-40'!$O$6:$O$175,'KT PHÒNG'!A6)</f>
        <v>0</v>
      </c>
      <c r="K6" s="5">
        <f>COUNTIF('TUẦN 39-40'!$P$6:$P$175,'KT PHÒNG'!A6)</f>
        <v>0</v>
      </c>
      <c r="L6" s="5">
        <f>COUNTIF('TUẦN 39-40'!$Q$6:$Q$175,'KT PHÒNG'!A6)</f>
        <v>0</v>
      </c>
      <c r="M6" s="5">
        <f>COUNTIF('TUẦN 39-40'!$R$6:$R$175,'KT PHÒNG'!A6)</f>
        <v>0</v>
      </c>
      <c r="N6" s="5">
        <f>COUNTIF('TUẦN 39-40'!$S$6:$S$175,'KT PHÒNG'!A6)</f>
        <v>0</v>
      </c>
      <c r="O6" s="5">
        <f>COUNTIF('TUẦN 39-40'!$T$6:$T$175,'KT PHÒNG'!A6)</f>
        <v>0</v>
      </c>
    </row>
    <row r="7" spans="1:15">
      <c r="A7" s="4">
        <v>102</v>
      </c>
      <c r="B7" s="5">
        <f>COUNTIF('TUẦN 39-40'!$G$6:$G$175,'KT PHÒNG'!A7)</f>
        <v>0</v>
      </c>
      <c r="C7" s="5">
        <f>COUNTIF('TUẦN 39-40'!$H$6:$H$175,'KT PHÒNG'!A7)</f>
        <v>0</v>
      </c>
      <c r="D7" s="5">
        <f>COUNTIF('TUẦN 39-40'!$I$6:$I$175,'KT PHÒNG'!A7)</f>
        <v>0</v>
      </c>
      <c r="E7" s="5">
        <f>COUNTIF('TUẦN 39-40'!$J$6:$J$175,'KT PHÒNG'!A7)</f>
        <v>0</v>
      </c>
      <c r="F7" s="5">
        <f>COUNTIF('TUẦN 39-40'!$K$6:$K$175,'KT PHÒNG'!A7)</f>
        <v>0</v>
      </c>
      <c r="G7" s="5">
        <f>COUNTIF('TUẦN 39-40'!$L$6:$L$175,'KT PHÒNG'!A7)</f>
        <v>0</v>
      </c>
      <c r="H7" s="5">
        <f>COUNTIF('TUẦN 39-40'!$M$6:$M$175,'KT PHÒNG'!A7)</f>
        <v>0</v>
      </c>
      <c r="I7" s="5">
        <f>COUNTIF('TUẦN 39-40'!$N$6:$N$175,'KT PHÒNG'!A7)</f>
        <v>0</v>
      </c>
      <c r="J7" s="5">
        <f>COUNTIF('TUẦN 39-40'!$O$6:$O$175,'KT PHÒNG'!A7)</f>
        <v>0</v>
      </c>
      <c r="K7" s="5">
        <f>COUNTIF('TUẦN 39-40'!$P$6:$P$175,'KT PHÒNG'!A7)</f>
        <v>0</v>
      </c>
      <c r="L7" s="5">
        <f>COUNTIF('TUẦN 39-40'!$Q$6:$Q$175,'KT PHÒNG'!A7)</f>
        <v>0</v>
      </c>
      <c r="M7" s="5">
        <f>COUNTIF('TUẦN 39-40'!$R$6:$R$175,'KT PHÒNG'!A7)</f>
        <v>0</v>
      </c>
      <c r="N7" s="5">
        <f>COUNTIF('TUẦN 39-40'!$S$6:$S$175,'KT PHÒNG'!A7)</f>
        <v>0</v>
      </c>
      <c r="O7" s="5">
        <f>COUNTIF('TUẦN 39-40'!$T$6:$T$175,'KT PHÒNG'!A7)</f>
        <v>0</v>
      </c>
    </row>
    <row r="8" spans="1:15" ht="14.25" customHeight="1">
      <c r="A8" s="4" t="s">
        <v>55</v>
      </c>
      <c r="B8" s="5">
        <f>COUNTIF('TUẦN 39-40'!$G$6:$G$175,'KT PHÒNG'!A8)</f>
        <v>0</v>
      </c>
      <c r="C8" s="5">
        <f>COUNTIF('TUẦN 39-40'!$H$6:$H$175,'KT PHÒNG'!A8)</f>
        <v>0</v>
      </c>
      <c r="D8" s="5">
        <f>COUNTIF('TUẦN 39-40'!$I$6:$I$175,'KT PHÒNG'!A8)</f>
        <v>0</v>
      </c>
      <c r="E8" s="5">
        <f>COUNTIF('TUẦN 39-40'!$J$6:$J$175,'KT PHÒNG'!A8)</f>
        <v>0</v>
      </c>
      <c r="F8" s="5">
        <f>COUNTIF('TUẦN 39-40'!$K$6:$K$175,'KT PHÒNG'!A8)</f>
        <v>0</v>
      </c>
      <c r="G8" s="5">
        <f>COUNTIF('TUẦN 39-40'!$L$6:$L$175,'KT PHÒNG'!A8)</f>
        <v>0</v>
      </c>
      <c r="H8" s="5">
        <f>COUNTIF('TUẦN 39-40'!$M$6:$M$175,'KT PHÒNG'!A8)</f>
        <v>0</v>
      </c>
      <c r="I8" s="5">
        <f>COUNTIF('TUẦN 39-40'!$N$6:$N$175,'KT PHÒNG'!A8)</f>
        <v>0</v>
      </c>
      <c r="J8" s="5">
        <f>COUNTIF('TUẦN 39-40'!$O$6:$O$175,'KT PHÒNG'!A8)</f>
        <v>0</v>
      </c>
      <c r="K8" s="5">
        <f>COUNTIF('TUẦN 39-40'!$P$6:$P$175,'KT PHÒNG'!A8)</f>
        <v>0</v>
      </c>
      <c r="L8" s="5">
        <f>COUNTIF('TUẦN 39-40'!$Q$6:$Q$175,'KT PHÒNG'!A8)</f>
        <v>0</v>
      </c>
      <c r="M8" s="5">
        <f>COUNTIF('TUẦN 39-40'!$R$6:$R$175,'KT PHÒNG'!A8)</f>
        <v>0</v>
      </c>
      <c r="N8" s="5">
        <f>COUNTIF('TUẦN 39-40'!$S$6:$S$175,'KT PHÒNG'!A8)</f>
        <v>0</v>
      </c>
      <c r="O8" s="5">
        <f>COUNTIF('TUẦN 39-40'!$T$6:$T$175,'KT PHÒNG'!A8)</f>
        <v>0</v>
      </c>
    </row>
    <row r="9" spans="1:15" ht="15.75" customHeight="1">
      <c r="A9" s="4" t="s">
        <v>193</v>
      </c>
      <c r="B9" s="5">
        <f>COUNTIF('TUẦN 39-40'!$G$6:$G$175,'KT PHÒNG'!A9)</f>
        <v>0</v>
      </c>
      <c r="C9" s="5">
        <f>COUNTIF('TUẦN 39-40'!$H$6:$H$175,'KT PHÒNG'!A9)</f>
        <v>0</v>
      </c>
      <c r="D9" s="5">
        <f>COUNTIF('TUẦN 39-40'!$I$6:$I$175,'KT PHÒNG'!A9)</f>
        <v>0</v>
      </c>
      <c r="E9" s="5">
        <f>COUNTIF('TUẦN 39-40'!$J$6:$J$175,'KT PHÒNG'!A9)</f>
        <v>0</v>
      </c>
      <c r="F9" s="5">
        <f>COUNTIF('TUẦN 39-40'!$K$6:$K$175,'KT PHÒNG'!A9)</f>
        <v>0</v>
      </c>
      <c r="G9" s="5">
        <f>COUNTIF('TUẦN 39-40'!$L$6:$L$175,'KT PHÒNG'!A9)</f>
        <v>0</v>
      </c>
      <c r="H9" s="5">
        <f>COUNTIF('TUẦN 39-40'!$M$6:$M$175,'KT PHÒNG'!A9)</f>
        <v>0</v>
      </c>
      <c r="I9" s="5">
        <f>COUNTIF('TUẦN 39-40'!$N$6:$N$175,'KT PHÒNG'!A9)</f>
        <v>0</v>
      </c>
      <c r="J9" s="5">
        <f>COUNTIF('TUẦN 39-40'!$O$6:$O$175,'KT PHÒNG'!A9)</f>
        <v>0</v>
      </c>
      <c r="K9" s="5">
        <f>COUNTIF('TUẦN 39-40'!$P$6:$P$175,'KT PHÒNG'!A9)</f>
        <v>0</v>
      </c>
      <c r="L9" s="5">
        <f>COUNTIF('TUẦN 39-40'!$Q$6:$Q$175,'KT PHÒNG'!A9)</f>
        <v>0</v>
      </c>
      <c r="M9" s="5">
        <f>COUNTIF('TUẦN 39-40'!$R$6:$R$175,'KT PHÒNG'!A9)</f>
        <v>0</v>
      </c>
      <c r="N9" s="5">
        <f>COUNTIF('TUẦN 39-40'!$S$6:$S$175,'KT PHÒNG'!A9)</f>
        <v>0</v>
      </c>
      <c r="O9" s="5">
        <f>COUNTIF('TUẦN 39-40'!$T$6:$T$175,'KT PHÒNG'!A9)</f>
        <v>0</v>
      </c>
    </row>
    <row r="10" spans="1:15">
      <c r="A10" s="4">
        <v>103</v>
      </c>
      <c r="B10" s="5">
        <f>COUNTIF('TUẦN 39-40'!$G$6:$G$175,'KT PHÒNG'!A10)</f>
        <v>0</v>
      </c>
      <c r="C10" s="5">
        <f>COUNTIF('TUẦN 39-40'!$H$6:$H$175,'KT PHÒNG'!A10)</f>
        <v>0</v>
      </c>
      <c r="D10" s="5">
        <f>COUNTIF('TUẦN 39-40'!$I$6:$I$175,'KT PHÒNG'!A10)</f>
        <v>0</v>
      </c>
      <c r="E10" s="5">
        <f>COUNTIF('TUẦN 39-40'!$J$6:$J$175,'KT PHÒNG'!A10)</f>
        <v>0</v>
      </c>
      <c r="F10" s="5">
        <f>COUNTIF('TUẦN 39-40'!$K$6:$K$175,'KT PHÒNG'!A10)</f>
        <v>0</v>
      </c>
      <c r="G10" s="5">
        <f>COUNTIF('TUẦN 39-40'!$L$6:$L$175,'KT PHÒNG'!A10)</f>
        <v>0</v>
      </c>
      <c r="H10" s="5">
        <f>COUNTIF('TUẦN 39-40'!$M$6:$M$175,'KT PHÒNG'!A10)</f>
        <v>0</v>
      </c>
      <c r="I10" s="5">
        <f>COUNTIF('TUẦN 39-40'!$N$6:$N$175,'KT PHÒNG'!A10)</f>
        <v>0</v>
      </c>
      <c r="J10" s="5">
        <f>COUNTIF('TUẦN 39-40'!$O$6:$O$175,'KT PHÒNG'!A10)</f>
        <v>0</v>
      </c>
      <c r="K10" s="5">
        <f>COUNTIF('TUẦN 39-40'!$P$6:$P$175,'KT PHÒNG'!A10)</f>
        <v>0</v>
      </c>
      <c r="L10" s="5">
        <f>COUNTIF('TUẦN 39-40'!$Q$6:$Q$175,'KT PHÒNG'!A10)</f>
        <v>0</v>
      </c>
      <c r="M10" s="5">
        <f>COUNTIF('TUẦN 39-40'!$R$6:$R$175,'KT PHÒNG'!A10)</f>
        <v>0</v>
      </c>
      <c r="N10" s="5">
        <f>COUNTIF('TUẦN 39-40'!$S$6:$S$175,'KT PHÒNG'!A10)</f>
        <v>0</v>
      </c>
      <c r="O10" s="5">
        <f>COUNTIF('TUẦN 39-40'!$T$6:$T$175,'KT PHÒNG'!A10)</f>
        <v>0</v>
      </c>
    </row>
    <row r="11" spans="1:15" ht="15" customHeight="1">
      <c r="A11" s="4" t="s">
        <v>114</v>
      </c>
      <c r="B11" s="5">
        <f>COUNTIF('TUẦN 39-40'!$G$6:$G$175,'KT PHÒNG'!A11)</f>
        <v>0</v>
      </c>
      <c r="C11" s="5">
        <f>COUNTIF('TUẦN 39-40'!$H$6:$H$175,'KT PHÒNG'!A11)</f>
        <v>0</v>
      </c>
      <c r="D11" s="5">
        <f>COUNTIF('TUẦN 39-40'!$I$6:$I$175,'KT PHÒNG'!A11)</f>
        <v>0</v>
      </c>
      <c r="E11" s="5">
        <f>COUNTIF('TUẦN 39-40'!$J$6:$J$175,'KT PHÒNG'!A11)</f>
        <v>0</v>
      </c>
      <c r="F11" s="5">
        <f>COUNTIF('TUẦN 39-40'!$K$6:$K$175,'KT PHÒNG'!A11)</f>
        <v>0</v>
      </c>
      <c r="G11" s="5">
        <f>COUNTIF('TUẦN 39-40'!$L$6:$L$175,'KT PHÒNG'!A11)</f>
        <v>0</v>
      </c>
      <c r="H11" s="5">
        <f>COUNTIF('TUẦN 39-40'!$M$6:$M$175,'KT PHÒNG'!A11)</f>
        <v>0</v>
      </c>
      <c r="I11" s="5">
        <f>COUNTIF('TUẦN 39-40'!$N$6:$N$175,'KT PHÒNG'!A11)</f>
        <v>0</v>
      </c>
      <c r="J11" s="5">
        <f>COUNTIF('TUẦN 39-40'!$O$6:$O$175,'KT PHÒNG'!A11)</f>
        <v>0</v>
      </c>
      <c r="K11" s="5">
        <f>COUNTIF('TUẦN 39-40'!$P$6:$P$175,'KT PHÒNG'!A11)</f>
        <v>0</v>
      </c>
      <c r="L11" s="5">
        <f>COUNTIF('TUẦN 39-40'!$Q$6:$Q$175,'KT PHÒNG'!A11)</f>
        <v>0</v>
      </c>
      <c r="M11" s="5">
        <f>COUNTIF('TUẦN 39-40'!$R$6:$R$175,'KT PHÒNG'!A11)</f>
        <v>0</v>
      </c>
      <c r="N11" s="5">
        <f>COUNTIF('TUẦN 39-40'!$S$6:$S$175,'KT PHÒNG'!A11)</f>
        <v>0</v>
      </c>
      <c r="O11" s="5">
        <f>COUNTIF('TUẦN 39-40'!$T$6:$T$175,'KT PHÒNG'!A11)</f>
        <v>0</v>
      </c>
    </row>
    <row r="12" spans="1:15">
      <c r="A12" s="4" t="s">
        <v>194</v>
      </c>
      <c r="B12" s="5">
        <f>COUNTIF('TUẦN 39-40'!$G$6:$G$175,'KT PHÒNG'!A12)</f>
        <v>0</v>
      </c>
      <c r="C12" s="5">
        <f>COUNTIF('TUẦN 39-40'!$H$6:$H$175,'KT PHÒNG'!A12)</f>
        <v>0</v>
      </c>
      <c r="D12" s="5">
        <f>COUNTIF('TUẦN 39-40'!$I$6:$I$175,'KT PHÒNG'!A12)</f>
        <v>0</v>
      </c>
      <c r="E12" s="5">
        <f>COUNTIF('TUẦN 39-40'!$J$6:$J$175,'KT PHÒNG'!A12)</f>
        <v>0</v>
      </c>
      <c r="F12" s="5">
        <f>COUNTIF('TUẦN 39-40'!$K$6:$K$175,'KT PHÒNG'!A12)</f>
        <v>0</v>
      </c>
      <c r="G12" s="5">
        <f>COUNTIF('TUẦN 39-40'!$L$6:$L$175,'KT PHÒNG'!A12)</f>
        <v>0</v>
      </c>
      <c r="H12" s="5">
        <f>COUNTIF('TUẦN 39-40'!$M$6:$M$175,'KT PHÒNG'!A12)</f>
        <v>0</v>
      </c>
      <c r="I12" s="5">
        <f>COUNTIF('TUẦN 39-40'!$N$6:$N$175,'KT PHÒNG'!A12)</f>
        <v>0</v>
      </c>
      <c r="J12" s="5">
        <f>COUNTIF('TUẦN 39-40'!$O$6:$O$175,'KT PHÒNG'!A12)</f>
        <v>0</v>
      </c>
      <c r="K12" s="5">
        <f>COUNTIF('TUẦN 39-40'!$P$6:$P$175,'KT PHÒNG'!A12)</f>
        <v>0</v>
      </c>
      <c r="L12" s="5">
        <f>COUNTIF('TUẦN 39-40'!$Q$6:$Q$175,'KT PHÒNG'!A12)</f>
        <v>0</v>
      </c>
      <c r="M12" s="5">
        <f>COUNTIF('TUẦN 39-40'!$R$6:$R$175,'KT PHÒNG'!A12)</f>
        <v>0</v>
      </c>
      <c r="N12" s="5">
        <f>COUNTIF('TUẦN 39-40'!$S$6:$S$175,'KT PHÒNG'!A12)</f>
        <v>0</v>
      </c>
      <c r="O12" s="5">
        <f>COUNTIF('TUẦN 39-40'!$T$6:$T$175,'KT PHÒNG'!A12)</f>
        <v>0</v>
      </c>
    </row>
    <row r="13" spans="1:15">
      <c r="A13" s="4">
        <v>104</v>
      </c>
      <c r="B13" s="5">
        <f>COUNTIF('TUẦN 39-40'!$G$6:$G$175,'KT PHÒNG'!A13)</f>
        <v>0</v>
      </c>
      <c r="C13" s="5">
        <f>COUNTIF('TUẦN 39-40'!$H$6:$H$175,'KT PHÒNG'!A13)</f>
        <v>0</v>
      </c>
      <c r="D13" s="5">
        <f>COUNTIF('TUẦN 39-40'!$I$6:$I$175,'KT PHÒNG'!A13)</f>
        <v>0</v>
      </c>
      <c r="E13" s="5">
        <f>COUNTIF('TUẦN 39-40'!$J$6:$J$175,'KT PHÒNG'!A13)</f>
        <v>0</v>
      </c>
      <c r="F13" s="5">
        <f>COUNTIF('TUẦN 39-40'!$K$6:$K$175,'KT PHÒNG'!A13)</f>
        <v>0</v>
      </c>
      <c r="G13" s="5">
        <f>COUNTIF('TUẦN 39-40'!$L$6:$L$175,'KT PHÒNG'!A13)</f>
        <v>0</v>
      </c>
      <c r="H13" s="5">
        <f>COUNTIF('TUẦN 39-40'!$M$6:$M$175,'KT PHÒNG'!A13)</f>
        <v>0</v>
      </c>
      <c r="I13" s="5">
        <f>COUNTIF('TUẦN 39-40'!$N$6:$N$175,'KT PHÒNG'!A13)</f>
        <v>0</v>
      </c>
      <c r="J13" s="5">
        <f>COUNTIF('TUẦN 39-40'!$O$6:$O$175,'KT PHÒNG'!A13)</f>
        <v>0</v>
      </c>
      <c r="K13" s="5">
        <f>COUNTIF('TUẦN 39-40'!$P$6:$P$175,'KT PHÒNG'!A13)</f>
        <v>0</v>
      </c>
      <c r="L13" s="5">
        <f>COUNTIF('TUẦN 39-40'!$Q$6:$Q$175,'KT PHÒNG'!A13)</f>
        <v>0</v>
      </c>
      <c r="M13" s="5">
        <f>COUNTIF('TUẦN 39-40'!$R$6:$R$175,'KT PHÒNG'!A13)</f>
        <v>0</v>
      </c>
      <c r="N13" s="5">
        <f>COUNTIF('TUẦN 39-40'!$S$6:$S$175,'KT PHÒNG'!A13)</f>
        <v>0</v>
      </c>
      <c r="O13" s="5">
        <f>COUNTIF('TUẦN 39-40'!$T$6:$T$175,'KT PHÒNG'!A13)</f>
        <v>0</v>
      </c>
    </row>
    <row r="14" spans="1:15" ht="15" customHeight="1">
      <c r="A14" s="4" t="s">
        <v>121</v>
      </c>
      <c r="B14" s="5">
        <f>COUNTIF('TUẦN 39-40'!$G$6:$G$175,'KT PHÒNG'!A14)</f>
        <v>1</v>
      </c>
      <c r="C14" s="5">
        <f>COUNTIF('TUẦN 39-40'!$H$6:$H$175,'KT PHÒNG'!A14)</f>
        <v>1</v>
      </c>
      <c r="D14" s="5">
        <f>COUNTIF('TUẦN 39-40'!$I$6:$I$175,'KT PHÒNG'!A14)</f>
        <v>1</v>
      </c>
      <c r="E14" s="5">
        <f>COUNTIF('TUẦN 39-40'!$J$6:$J$175,'KT PHÒNG'!A14)</f>
        <v>1</v>
      </c>
      <c r="F14" s="5">
        <f>COUNTIF('TUẦN 39-40'!$K$6:$K$175,'KT PHÒNG'!A14)</f>
        <v>1</v>
      </c>
      <c r="G14" s="5">
        <f>COUNTIF('TUẦN 39-40'!$L$6:$L$175,'KT PHÒNG'!A14)</f>
        <v>0</v>
      </c>
      <c r="H14" s="5">
        <f>COUNTIF('TUẦN 39-40'!$M$6:$M$175,'KT PHÒNG'!A14)</f>
        <v>0</v>
      </c>
      <c r="I14" s="5">
        <f>COUNTIF('TUẦN 39-40'!$N$6:$N$175,'KT PHÒNG'!A14)</f>
        <v>1</v>
      </c>
      <c r="J14" s="5">
        <f>COUNTIF('TUẦN 39-40'!$O$6:$O$175,'KT PHÒNG'!A14)</f>
        <v>1</v>
      </c>
      <c r="K14" s="5">
        <f>COUNTIF('TUẦN 39-40'!$P$6:$P$175,'KT PHÒNG'!A14)</f>
        <v>1</v>
      </c>
      <c r="L14" s="5">
        <f>COUNTIF('TUẦN 39-40'!$Q$6:$Q$175,'KT PHÒNG'!A14)</f>
        <v>1</v>
      </c>
      <c r="M14" s="5">
        <f>COUNTIF('TUẦN 39-40'!$R$6:$R$175,'KT PHÒNG'!A14)</f>
        <v>1</v>
      </c>
      <c r="N14" s="5">
        <f>COUNTIF('TUẦN 39-40'!$S$6:$S$175,'KT PHÒNG'!A14)</f>
        <v>0</v>
      </c>
      <c r="O14" s="5">
        <f>COUNTIF('TUẦN 39-40'!$T$6:$T$175,'KT PHÒNG'!A14)</f>
        <v>0</v>
      </c>
    </row>
    <row r="15" spans="1:15" ht="20.25" customHeight="1">
      <c r="A15" s="4" t="s">
        <v>195</v>
      </c>
      <c r="B15" s="5">
        <f>COUNTIF('TUẦN 39-40'!$G$6:$G$175,'KT PHÒNG'!A15)</f>
        <v>0</v>
      </c>
      <c r="C15" s="5">
        <f>COUNTIF('TUẦN 39-40'!$H$6:$H$175,'KT PHÒNG'!A15)</f>
        <v>0</v>
      </c>
      <c r="D15" s="5">
        <f>COUNTIF('TUẦN 39-40'!$I$6:$I$175,'KT PHÒNG'!A15)</f>
        <v>0</v>
      </c>
      <c r="E15" s="5">
        <f>COUNTIF('TUẦN 39-40'!$J$6:$J$175,'KT PHÒNG'!A15)</f>
        <v>0</v>
      </c>
      <c r="F15" s="5">
        <f>COUNTIF('TUẦN 39-40'!$K$6:$K$175,'KT PHÒNG'!A15)</f>
        <v>0</v>
      </c>
      <c r="G15" s="5">
        <f>COUNTIF('TUẦN 39-40'!$L$6:$L$175,'KT PHÒNG'!A15)</f>
        <v>0</v>
      </c>
      <c r="H15" s="5">
        <f>COUNTIF('TUẦN 39-40'!$M$6:$M$175,'KT PHÒNG'!A15)</f>
        <v>0</v>
      </c>
      <c r="I15" s="5">
        <f>COUNTIF('TUẦN 39-40'!$N$6:$N$175,'KT PHÒNG'!A15)</f>
        <v>0</v>
      </c>
      <c r="J15" s="5">
        <f>COUNTIF('TUẦN 39-40'!$O$6:$O$175,'KT PHÒNG'!A15)</f>
        <v>0</v>
      </c>
      <c r="K15" s="5">
        <f>COUNTIF('TUẦN 39-40'!$P$6:$P$175,'KT PHÒNG'!A15)</f>
        <v>0</v>
      </c>
      <c r="L15" s="5">
        <f>COUNTIF('TUẦN 39-40'!$Q$6:$Q$175,'KT PHÒNG'!A15)</f>
        <v>0</v>
      </c>
      <c r="M15" s="5">
        <f>COUNTIF('TUẦN 39-40'!$R$6:$R$175,'KT PHÒNG'!A15)</f>
        <v>0</v>
      </c>
      <c r="N15" s="5">
        <f>COUNTIF('TUẦN 39-40'!$S$6:$S$175,'KT PHÒNG'!A15)</f>
        <v>0</v>
      </c>
      <c r="O15" s="5">
        <f>COUNTIF('TUẦN 39-40'!$T$6:$T$175,'KT PHÒNG'!A15)</f>
        <v>0</v>
      </c>
    </row>
    <row r="16" spans="1:15">
      <c r="A16" s="4">
        <v>105</v>
      </c>
      <c r="B16" s="5">
        <f>COUNTIF('TUẦN 39-40'!$G$6:$G$175,'KT PHÒNG'!A16)</f>
        <v>0</v>
      </c>
      <c r="C16" s="5">
        <f>COUNTIF('TUẦN 39-40'!$H$6:$H$175,'KT PHÒNG'!A16)</f>
        <v>0</v>
      </c>
      <c r="D16" s="5">
        <f>COUNTIF('TUẦN 39-40'!$I$6:$I$175,'KT PHÒNG'!A16)</f>
        <v>0</v>
      </c>
      <c r="E16" s="5">
        <f>COUNTIF('TUẦN 39-40'!$J$6:$J$175,'KT PHÒNG'!A16)</f>
        <v>0</v>
      </c>
      <c r="F16" s="5">
        <f>COUNTIF('TUẦN 39-40'!$K$6:$K$175,'KT PHÒNG'!A16)</f>
        <v>0</v>
      </c>
      <c r="G16" s="5">
        <f>COUNTIF('TUẦN 39-40'!$L$6:$L$175,'KT PHÒNG'!A16)</f>
        <v>0</v>
      </c>
      <c r="H16" s="5">
        <f>COUNTIF('TUẦN 39-40'!$M$6:$M$175,'KT PHÒNG'!A16)</f>
        <v>0</v>
      </c>
      <c r="I16" s="5">
        <f>COUNTIF('TUẦN 39-40'!$N$6:$N$175,'KT PHÒNG'!A16)</f>
        <v>0</v>
      </c>
      <c r="J16" s="5">
        <f>COUNTIF('TUẦN 39-40'!$O$6:$O$175,'KT PHÒNG'!A16)</f>
        <v>0</v>
      </c>
      <c r="K16" s="5">
        <f>COUNTIF('TUẦN 39-40'!$P$6:$P$175,'KT PHÒNG'!A16)</f>
        <v>0</v>
      </c>
      <c r="L16" s="5">
        <f>COUNTIF('TUẦN 39-40'!$Q$6:$Q$175,'KT PHÒNG'!A16)</f>
        <v>0</v>
      </c>
      <c r="M16" s="5">
        <f>COUNTIF('TUẦN 39-40'!$R$6:$R$175,'KT PHÒNG'!A16)</f>
        <v>0</v>
      </c>
      <c r="N16" s="5">
        <f>COUNTIF('TUẦN 39-40'!$S$6:$S$175,'KT PHÒNG'!A16)</f>
        <v>0</v>
      </c>
      <c r="O16" s="5">
        <f>COUNTIF('TUẦN 39-40'!$T$6:$T$175,'KT PHÒNG'!A16)</f>
        <v>0</v>
      </c>
    </row>
    <row r="17" spans="1:15" ht="14.25" customHeight="1">
      <c r="A17" s="4" t="s">
        <v>41</v>
      </c>
      <c r="B17" s="5">
        <f>COUNTIF('TUẦN 39-40'!$G$6:$G$175,'KT PHÒNG'!A17)</f>
        <v>0</v>
      </c>
      <c r="C17" s="5">
        <f>COUNTIF('TUẦN 39-40'!$H$6:$H$175,'KT PHÒNG'!A17)</f>
        <v>0</v>
      </c>
      <c r="D17" s="5">
        <f>COUNTIF('TUẦN 39-40'!$I$6:$I$175,'KT PHÒNG'!A17)</f>
        <v>0</v>
      </c>
      <c r="E17" s="5">
        <f>COUNTIF('TUẦN 39-40'!$J$6:$J$175,'KT PHÒNG'!A17)</f>
        <v>0</v>
      </c>
      <c r="F17" s="5">
        <f>COUNTIF('TUẦN 39-40'!$K$6:$K$175,'KT PHÒNG'!A17)</f>
        <v>0</v>
      </c>
      <c r="G17" s="5">
        <f>COUNTIF('TUẦN 39-40'!$L$6:$L$175,'KT PHÒNG'!A17)</f>
        <v>0</v>
      </c>
      <c r="H17" s="5">
        <f>COUNTIF('TUẦN 39-40'!$M$6:$M$175,'KT PHÒNG'!A17)</f>
        <v>0</v>
      </c>
      <c r="I17" s="5">
        <f>COUNTIF('TUẦN 39-40'!$N$6:$N$175,'KT PHÒNG'!A17)</f>
        <v>0</v>
      </c>
      <c r="J17" s="5">
        <f>COUNTIF('TUẦN 39-40'!$O$6:$O$175,'KT PHÒNG'!A17)</f>
        <v>0</v>
      </c>
      <c r="K17" s="5">
        <f>COUNTIF('TUẦN 39-40'!$P$6:$P$175,'KT PHÒNG'!A17)</f>
        <v>0</v>
      </c>
      <c r="L17" s="5">
        <f>COUNTIF('TUẦN 39-40'!$Q$6:$Q$175,'KT PHÒNG'!A17)</f>
        <v>0</v>
      </c>
      <c r="M17" s="5">
        <f>COUNTIF('TUẦN 39-40'!$R$6:$R$175,'KT PHÒNG'!A17)</f>
        <v>0</v>
      </c>
      <c r="N17" s="5">
        <f>COUNTIF('TUẦN 39-40'!$S$6:$S$175,'KT PHÒNG'!A17)</f>
        <v>0</v>
      </c>
      <c r="O17" s="5">
        <f>COUNTIF('TUẦN 39-40'!$T$6:$T$175,'KT PHÒNG'!A17)</f>
        <v>0</v>
      </c>
    </row>
    <row r="18" spans="1:15" ht="15.75" customHeight="1">
      <c r="A18" s="4" t="s">
        <v>196</v>
      </c>
      <c r="B18" s="5">
        <f>COUNTIF('TUẦN 39-40'!$G$6:$G$175,'KT PHÒNG'!A18)</f>
        <v>0</v>
      </c>
      <c r="C18" s="5">
        <f>COUNTIF('TUẦN 39-40'!$H$6:$H$175,'KT PHÒNG'!A18)</f>
        <v>0</v>
      </c>
      <c r="D18" s="5">
        <f>COUNTIF('TUẦN 39-40'!$I$6:$I$175,'KT PHÒNG'!A18)</f>
        <v>0</v>
      </c>
      <c r="E18" s="5">
        <f>COUNTIF('TUẦN 39-40'!$J$6:$J$175,'KT PHÒNG'!A18)</f>
        <v>0</v>
      </c>
      <c r="F18" s="5">
        <f>COUNTIF('TUẦN 39-40'!$K$6:$K$175,'KT PHÒNG'!A18)</f>
        <v>0</v>
      </c>
      <c r="G18" s="5">
        <f>COUNTIF('TUẦN 39-40'!$L$6:$L$175,'KT PHÒNG'!A18)</f>
        <v>0</v>
      </c>
      <c r="H18" s="5">
        <f>COUNTIF('TUẦN 39-40'!$M$6:$M$175,'KT PHÒNG'!A18)</f>
        <v>0</v>
      </c>
      <c r="I18" s="5">
        <f>COUNTIF('TUẦN 39-40'!$N$6:$N$175,'KT PHÒNG'!A18)</f>
        <v>0</v>
      </c>
      <c r="J18" s="5">
        <f>COUNTIF('TUẦN 39-40'!$O$6:$O$175,'KT PHÒNG'!A18)</f>
        <v>0</v>
      </c>
      <c r="K18" s="5">
        <f>COUNTIF('TUẦN 39-40'!$P$6:$P$175,'KT PHÒNG'!A18)</f>
        <v>0</v>
      </c>
      <c r="L18" s="5">
        <f>COUNTIF('TUẦN 39-40'!$Q$6:$Q$175,'KT PHÒNG'!A18)</f>
        <v>0</v>
      </c>
      <c r="M18" s="5">
        <f>COUNTIF('TUẦN 39-40'!$R$6:$R$175,'KT PHÒNG'!A18)</f>
        <v>0</v>
      </c>
      <c r="N18" s="5">
        <f>COUNTIF('TUẦN 39-40'!$S$6:$S$175,'KT PHÒNG'!A18)</f>
        <v>0</v>
      </c>
      <c r="O18" s="5">
        <f>COUNTIF('TUẦN 39-40'!$T$6:$T$175,'KT PHÒNG'!A18)</f>
        <v>0</v>
      </c>
    </row>
    <row r="19" spans="1:15" ht="32.25" customHeight="1">
      <c r="A19" s="4">
        <v>106</v>
      </c>
      <c r="B19" s="5">
        <f>COUNTIF('TUẦN 39-40'!$G$6:$G$175,'KT PHÒNG'!A19)</f>
        <v>0</v>
      </c>
      <c r="C19" s="5">
        <f>COUNTIF('TUẦN 39-40'!$H$6:$H$175,'KT PHÒNG'!A19)</f>
        <v>0</v>
      </c>
      <c r="D19" s="5">
        <f>COUNTIF('TUẦN 39-40'!$I$6:$I$175,'KT PHÒNG'!A19)</f>
        <v>0</v>
      </c>
      <c r="E19" s="5">
        <f>COUNTIF('TUẦN 39-40'!$J$6:$J$175,'KT PHÒNG'!A19)</f>
        <v>0</v>
      </c>
      <c r="F19" s="5">
        <f>COUNTIF('TUẦN 39-40'!$K$6:$K$175,'KT PHÒNG'!A19)</f>
        <v>0</v>
      </c>
      <c r="G19" s="5">
        <f>COUNTIF('TUẦN 39-40'!$L$6:$L$175,'KT PHÒNG'!A19)</f>
        <v>0</v>
      </c>
      <c r="H19" s="5">
        <f>COUNTIF('TUẦN 39-40'!$M$6:$M$175,'KT PHÒNG'!A19)</f>
        <v>0</v>
      </c>
      <c r="I19" s="5">
        <f>COUNTIF('TUẦN 39-40'!$N$6:$N$175,'KT PHÒNG'!A19)</f>
        <v>0</v>
      </c>
      <c r="J19" s="5">
        <f>COUNTIF('TUẦN 39-40'!$O$6:$O$175,'KT PHÒNG'!A19)</f>
        <v>0</v>
      </c>
      <c r="K19" s="5">
        <f>COUNTIF('TUẦN 39-40'!$P$6:$P$175,'KT PHÒNG'!A19)</f>
        <v>0</v>
      </c>
      <c r="L19" s="5">
        <f>COUNTIF('TUẦN 39-40'!$Q$6:$Q$175,'KT PHÒNG'!A19)</f>
        <v>0</v>
      </c>
      <c r="M19" s="5">
        <f>COUNTIF('TUẦN 39-40'!$R$6:$R$175,'KT PHÒNG'!A19)</f>
        <v>0</v>
      </c>
      <c r="N19" s="5">
        <f>COUNTIF('TUẦN 39-40'!$S$6:$S$175,'KT PHÒNG'!A19)</f>
        <v>0</v>
      </c>
      <c r="O19" s="5">
        <f>COUNTIF('TUẦN 39-40'!$T$6:$T$175,'KT PHÒNG'!A19)</f>
        <v>0</v>
      </c>
    </row>
    <row r="20" spans="1:15" ht="15" customHeight="1">
      <c r="A20" s="4" t="s">
        <v>56</v>
      </c>
      <c r="B20" s="5">
        <f>COUNTIF('TUẦN 39-40'!$G$6:$G$175,'KT PHÒNG'!A20)</f>
        <v>2</v>
      </c>
      <c r="C20" s="5">
        <f>COUNTIF('TUẦN 39-40'!$H$6:$H$175,'KT PHÒNG'!A20)</f>
        <v>2</v>
      </c>
      <c r="D20" s="5">
        <f>COUNTIF('TUẦN 39-40'!$I$6:$I$175,'KT PHÒNG'!A20)</f>
        <v>2</v>
      </c>
      <c r="E20" s="5">
        <f>COUNTIF('TUẦN 39-40'!$J$6:$J$175,'KT PHÒNG'!A20)</f>
        <v>1</v>
      </c>
      <c r="F20" s="5">
        <f>COUNTIF('TUẦN 39-40'!$K$6:$K$175,'KT PHÒNG'!A20)</f>
        <v>1</v>
      </c>
      <c r="G20" s="5">
        <f>COUNTIF('TUẦN 39-40'!$L$6:$L$175,'KT PHÒNG'!A20)</f>
        <v>0</v>
      </c>
      <c r="H20" s="5">
        <f>COUNTIF('TUẦN 39-40'!$M$6:$M$175,'KT PHÒNG'!A20)</f>
        <v>0</v>
      </c>
      <c r="I20" s="5">
        <f>COUNTIF('TUẦN 39-40'!$N$6:$N$175,'KT PHÒNG'!A20)</f>
        <v>2</v>
      </c>
      <c r="J20" s="5">
        <f>COUNTIF('TUẦN 39-40'!$O$6:$O$175,'KT PHÒNG'!A20)</f>
        <v>2</v>
      </c>
      <c r="K20" s="5">
        <f>COUNTIF('TUẦN 39-40'!$P$6:$P$175,'KT PHÒNG'!A20)</f>
        <v>2</v>
      </c>
      <c r="L20" s="5">
        <f>COUNTIF('TUẦN 39-40'!$Q$6:$Q$175,'KT PHÒNG'!A20)</f>
        <v>1</v>
      </c>
      <c r="M20" s="5">
        <f>COUNTIF('TUẦN 39-40'!$R$6:$R$175,'KT PHÒNG'!A20)</f>
        <v>1</v>
      </c>
      <c r="N20" s="5">
        <f>COUNTIF('TUẦN 39-40'!$S$6:$S$175,'KT PHÒNG'!A20)</f>
        <v>0</v>
      </c>
      <c r="O20" s="5">
        <f>COUNTIF('TUẦN 39-40'!$T$6:$T$175,'KT PHÒNG'!A20)</f>
        <v>0</v>
      </c>
    </row>
    <row r="21" spans="1:15" ht="18" customHeight="1">
      <c r="A21" s="4" t="s">
        <v>197</v>
      </c>
      <c r="B21" s="5">
        <f>COUNTIF('TUẦN 39-40'!$G$6:$G$175,'KT PHÒNG'!A21)</f>
        <v>0</v>
      </c>
      <c r="C21" s="5">
        <f>COUNTIF('TUẦN 39-40'!$H$6:$H$175,'KT PHÒNG'!A21)</f>
        <v>0</v>
      </c>
      <c r="D21" s="5">
        <f>COUNTIF('TUẦN 39-40'!$I$6:$I$175,'KT PHÒNG'!A21)</f>
        <v>0</v>
      </c>
      <c r="E21" s="5">
        <f>COUNTIF('TUẦN 39-40'!$J$6:$J$175,'KT PHÒNG'!A21)</f>
        <v>0</v>
      </c>
      <c r="F21" s="5">
        <f>COUNTIF('TUẦN 39-40'!$K$6:$K$175,'KT PHÒNG'!A21)</f>
        <v>0</v>
      </c>
      <c r="G21" s="5">
        <f>COUNTIF('TUẦN 39-40'!$L$6:$L$175,'KT PHÒNG'!A21)</f>
        <v>0</v>
      </c>
      <c r="H21" s="5">
        <f>COUNTIF('TUẦN 39-40'!$M$6:$M$175,'KT PHÒNG'!A21)</f>
        <v>0</v>
      </c>
      <c r="I21" s="5">
        <f>COUNTIF('TUẦN 39-40'!$N$6:$N$175,'KT PHÒNG'!A21)</f>
        <v>0</v>
      </c>
      <c r="J21" s="5">
        <f>COUNTIF('TUẦN 39-40'!$O$6:$O$175,'KT PHÒNG'!A21)</f>
        <v>0</v>
      </c>
      <c r="K21" s="5">
        <f>COUNTIF('TUẦN 39-40'!$P$6:$P$175,'KT PHÒNG'!A21)</f>
        <v>0</v>
      </c>
      <c r="L21" s="5">
        <f>COUNTIF('TUẦN 39-40'!$Q$6:$Q$175,'KT PHÒNG'!A21)</f>
        <v>0</v>
      </c>
      <c r="M21" s="5">
        <f>COUNTIF('TUẦN 39-40'!$R$6:$R$175,'KT PHÒNG'!A21)</f>
        <v>0</v>
      </c>
      <c r="N21" s="5">
        <f>COUNTIF('TUẦN 39-40'!$S$6:$S$175,'KT PHÒNG'!A21)</f>
        <v>0</v>
      </c>
      <c r="O21" s="5">
        <f>COUNTIF('TUẦN 39-40'!$T$6:$T$175,'KT PHÒNG'!A21)</f>
        <v>0</v>
      </c>
    </row>
    <row r="22" spans="1:15" ht="18" customHeight="1">
      <c r="A22" s="4" t="s">
        <v>608</v>
      </c>
      <c r="B22" s="5">
        <f>COUNTIF('TUẦN 39-40'!$G$6:$G$175,'KT PHÒNG'!A22)</f>
        <v>0</v>
      </c>
      <c r="C22" s="5">
        <f>COUNTIF('TUẦN 39-40'!$H$6:$H$175,'KT PHÒNG'!A22)</f>
        <v>0</v>
      </c>
      <c r="D22" s="5">
        <f>COUNTIF('TUẦN 39-40'!$I$6:$I$175,'KT PHÒNG'!A22)</f>
        <v>0</v>
      </c>
      <c r="E22" s="5">
        <f>COUNTIF('TUẦN 39-40'!$J$6:$J$175,'KT PHÒNG'!A22)</f>
        <v>0</v>
      </c>
      <c r="F22" s="5">
        <f>COUNTIF('TUẦN 39-40'!$K$6:$K$175,'KT PHÒNG'!A22)</f>
        <v>0</v>
      </c>
      <c r="G22" s="5">
        <f>COUNTIF('TUẦN 39-40'!$L$6:$L$175,'KT PHÒNG'!A22)</f>
        <v>0</v>
      </c>
      <c r="H22" s="5">
        <f>COUNTIF('TUẦN 39-40'!$M$6:$M$175,'KT PHÒNG'!A22)</f>
        <v>0</v>
      </c>
      <c r="I22" s="5">
        <f>COUNTIF('TUẦN 39-40'!$N$6:$N$175,'KT PHÒNG'!A22)</f>
        <v>0</v>
      </c>
      <c r="J22" s="5">
        <f>COUNTIF('TUẦN 39-40'!$O$6:$O$175,'KT PHÒNG'!A22)</f>
        <v>0</v>
      </c>
      <c r="K22" s="5">
        <f>COUNTIF('TUẦN 39-40'!$P$6:$P$175,'KT PHÒNG'!A22)</f>
        <v>0</v>
      </c>
      <c r="L22" s="5">
        <f>COUNTIF('TUẦN 39-40'!$Q$6:$Q$175,'KT PHÒNG'!A22)</f>
        <v>0</v>
      </c>
      <c r="M22" s="5">
        <f>COUNTIF('TUẦN 39-40'!$R$6:$R$175,'KT PHÒNG'!A22)</f>
        <v>0</v>
      </c>
      <c r="N22" s="5">
        <f>COUNTIF('TUẦN 39-40'!$S$6:$S$175,'KT PHÒNG'!A22)</f>
        <v>0</v>
      </c>
      <c r="O22" s="5">
        <f>COUNTIF('TUẦN 39-40'!$T$6:$T$175,'KT PHÒNG'!A22)</f>
        <v>0</v>
      </c>
    </row>
    <row r="23" spans="1:15" ht="18" customHeight="1">
      <c r="A23" s="4" t="s">
        <v>610</v>
      </c>
      <c r="B23" s="5">
        <f>COUNTIF('TUẦN 39-40'!$G$6:$G$175,'KT PHÒNG'!A23)</f>
        <v>0</v>
      </c>
      <c r="C23" s="5">
        <f>COUNTIF('TUẦN 39-40'!$H$6:$H$175,'KT PHÒNG'!A23)</f>
        <v>0</v>
      </c>
      <c r="D23" s="5">
        <f>COUNTIF('TUẦN 39-40'!$I$6:$I$175,'KT PHÒNG'!A23)</f>
        <v>0</v>
      </c>
      <c r="E23" s="5">
        <f>COUNTIF('TUẦN 39-40'!$J$6:$J$175,'KT PHÒNG'!A23)</f>
        <v>0</v>
      </c>
      <c r="F23" s="5">
        <f>COUNTIF('TUẦN 39-40'!$K$6:$K$175,'KT PHÒNG'!A23)</f>
        <v>0</v>
      </c>
      <c r="G23" s="5">
        <f>COUNTIF('TUẦN 39-40'!$L$6:$L$175,'KT PHÒNG'!A23)</f>
        <v>0</v>
      </c>
      <c r="H23" s="5">
        <f>COUNTIF('TUẦN 39-40'!$M$6:$M$175,'KT PHÒNG'!A23)</f>
        <v>0</v>
      </c>
      <c r="I23" s="5">
        <f>COUNTIF('TUẦN 39-40'!$N$6:$N$175,'KT PHÒNG'!A23)</f>
        <v>0</v>
      </c>
      <c r="J23" s="5">
        <f>COUNTIF('TUẦN 39-40'!$O$6:$O$175,'KT PHÒNG'!A23)</f>
        <v>0</v>
      </c>
      <c r="K23" s="5">
        <f>COUNTIF('TUẦN 39-40'!$P$6:$P$175,'KT PHÒNG'!A23)</f>
        <v>0</v>
      </c>
      <c r="L23" s="5">
        <f>COUNTIF('TUẦN 39-40'!$Q$6:$Q$175,'KT PHÒNG'!A23)</f>
        <v>0</v>
      </c>
      <c r="M23" s="5">
        <f>COUNTIF('TUẦN 39-40'!$R$6:$R$175,'KT PHÒNG'!A23)</f>
        <v>0</v>
      </c>
      <c r="N23" s="5">
        <f>COUNTIF('TUẦN 39-40'!$S$6:$S$175,'KT PHÒNG'!A23)</f>
        <v>0</v>
      </c>
      <c r="O23" s="5">
        <f>COUNTIF('TUẦN 39-40'!$T$6:$T$175,'KT PHÒNG'!A23)</f>
        <v>0</v>
      </c>
    </row>
    <row r="24" spans="1:15" ht="18" customHeight="1">
      <c r="A24" s="4" t="s">
        <v>503</v>
      </c>
      <c r="B24" s="5">
        <f>COUNTIF('TUẦN 39-40'!$G$6:$G$175,'KT PHÒNG'!A24)</f>
        <v>0</v>
      </c>
      <c r="C24" s="5">
        <f>COUNTIF('TUẦN 39-40'!$H$6:$H$175,'KT PHÒNG'!A24)</f>
        <v>0</v>
      </c>
      <c r="D24" s="5">
        <f>COUNTIF('TUẦN 39-40'!$I$6:$I$175,'KT PHÒNG'!A24)</f>
        <v>0</v>
      </c>
      <c r="E24" s="5">
        <f>COUNTIF('TUẦN 39-40'!$J$6:$J$175,'KT PHÒNG'!A24)</f>
        <v>0</v>
      </c>
      <c r="F24" s="5">
        <f>COUNTIF('TUẦN 39-40'!$K$6:$K$175,'KT PHÒNG'!A24)</f>
        <v>0</v>
      </c>
      <c r="G24" s="5">
        <f>COUNTIF('TUẦN 39-40'!$L$6:$L$175,'KT PHÒNG'!A24)</f>
        <v>0</v>
      </c>
      <c r="H24" s="5">
        <f>COUNTIF('TUẦN 39-40'!$M$6:$M$175,'KT PHÒNG'!A24)</f>
        <v>0</v>
      </c>
      <c r="I24" s="5">
        <f>COUNTIF('TUẦN 39-40'!$N$6:$N$175,'KT PHÒNG'!A24)</f>
        <v>0</v>
      </c>
      <c r="J24" s="5">
        <f>COUNTIF('TUẦN 39-40'!$O$6:$O$175,'KT PHÒNG'!A24)</f>
        <v>0</v>
      </c>
      <c r="K24" s="5">
        <f>COUNTIF('TUẦN 39-40'!$P$6:$P$175,'KT PHÒNG'!A24)</f>
        <v>0</v>
      </c>
      <c r="L24" s="5">
        <f>COUNTIF('TUẦN 39-40'!$Q$6:$Q$175,'KT PHÒNG'!A24)</f>
        <v>0</v>
      </c>
      <c r="M24" s="5">
        <f>COUNTIF('TUẦN 39-40'!$R$6:$R$175,'KT PHÒNG'!A24)</f>
        <v>0</v>
      </c>
      <c r="N24" s="5">
        <f>COUNTIF('TUẦN 39-40'!$S$6:$S$175,'KT PHÒNG'!A24)</f>
        <v>0</v>
      </c>
      <c r="O24" s="5">
        <f>COUNTIF('TUẦN 39-40'!$T$6:$T$175,'KT PHÒNG'!A24)</f>
        <v>0</v>
      </c>
    </row>
    <row r="25" spans="1:15" ht="18" customHeight="1">
      <c r="A25" s="4" t="s">
        <v>562</v>
      </c>
      <c r="B25" s="5">
        <f>COUNTIF('TUẦN 39-40'!$G$6:$G$175,'KT PHÒNG'!A25)</f>
        <v>0</v>
      </c>
      <c r="C25" s="5">
        <f>COUNTIF('TUẦN 39-40'!$H$6:$H$175,'KT PHÒNG'!A25)</f>
        <v>0</v>
      </c>
      <c r="D25" s="5">
        <f>COUNTIF('TUẦN 39-40'!$I$6:$I$175,'KT PHÒNG'!A25)</f>
        <v>0</v>
      </c>
      <c r="E25" s="5">
        <f>COUNTIF('TUẦN 39-40'!$J$6:$J$175,'KT PHÒNG'!A25)</f>
        <v>0</v>
      </c>
      <c r="F25" s="5">
        <f>COUNTIF('TUẦN 39-40'!$K$6:$K$175,'KT PHÒNG'!A25)</f>
        <v>0</v>
      </c>
      <c r="G25" s="5">
        <f>COUNTIF('TUẦN 39-40'!$L$6:$L$175,'KT PHÒNG'!A25)</f>
        <v>0</v>
      </c>
      <c r="H25" s="5">
        <f>COUNTIF('TUẦN 39-40'!$M$6:$M$175,'KT PHÒNG'!A25)</f>
        <v>0</v>
      </c>
      <c r="I25" s="5">
        <f>COUNTIF('TUẦN 39-40'!$N$6:$N$175,'KT PHÒNG'!A25)</f>
        <v>0</v>
      </c>
      <c r="J25" s="5">
        <f>COUNTIF('TUẦN 39-40'!$O$6:$O$175,'KT PHÒNG'!A25)</f>
        <v>0</v>
      </c>
      <c r="K25" s="5">
        <f>COUNTIF('TUẦN 39-40'!$P$6:$P$175,'KT PHÒNG'!A25)</f>
        <v>0</v>
      </c>
      <c r="L25" s="5">
        <f>COUNTIF('TUẦN 39-40'!$Q$6:$Q$175,'KT PHÒNG'!A25)</f>
        <v>0</v>
      </c>
      <c r="M25" s="5">
        <f>COUNTIF('TUẦN 39-40'!$R$6:$R$175,'KT PHÒNG'!A25)</f>
        <v>0</v>
      </c>
      <c r="N25" s="5">
        <f>COUNTIF('TUẦN 39-40'!$S$6:$S$175,'KT PHÒNG'!A25)</f>
        <v>0</v>
      </c>
      <c r="O25" s="5">
        <f>COUNTIF('TUẦN 39-40'!$T$6:$T$175,'KT PHÒNG'!A25)</f>
        <v>0</v>
      </c>
    </row>
    <row r="26" spans="1:15" ht="18.75" customHeight="1">
      <c r="A26" s="4" t="s">
        <v>88</v>
      </c>
      <c r="B26" s="5">
        <f>COUNTIF('TUẦN 39-40'!$G$6:$G$175,'KT PHÒNG'!A26)</f>
        <v>1</v>
      </c>
      <c r="C26" s="5">
        <f>COUNTIF('TUẦN 39-40'!$H$6:$H$175,'KT PHÒNG'!A26)</f>
        <v>1</v>
      </c>
      <c r="D26" s="5">
        <f>COUNTIF('TUẦN 39-40'!$I$6:$I$175,'KT PHÒNG'!A26)</f>
        <v>0</v>
      </c>
      <c r="E26" s="5">
        <f>COUNTIF('TUẦN 39-40'!$J$6:$J$175,'KT PHÒNG'!A26)</f>
        <v>1</v>
      </c>
      <c r="F26" s="5">
        <f>COUNTIF('TUẦN 39-40'!$K$6:$K$175,'KT PHÒNG'!A26)</f>
        <v>1</v>
      </c>
      <c r="G26" s="5">
        <f>COUNTIF('TUẦN 39-40'!$L$6:$L$175,'KT PHÒNG'!A26)</f>
        <v>0</v>
      </c>
      <c r="H26" s="5">
        <f>COUNTIF('TUẦN 39-40'!$M$6:$M$175,'KT PHÒNG'!A26)</f>
        <v>0</v>
      </c>
      <c r="I26" s="5">
        <f>COUNTIF('TUẦN 39-40'!$N$6:$N$175,'KT PHÒNG'!A26)</f>
        <v>0</v>
      </c>
      <c r="J26" s="5">
        <f>COUNTIF('TUẦN 39-40'!$O$6:$O$175,'KT PHÒNG'!A26)</f>
        <v>1</v>
      </c>
      <c r="K26" s="5">
        <f>COUNTIF('TUẦN 39-40'!$P$6:$P$175,'KT PHÒNG'!A26)</f>
        <v>1</v>
      </c>
      <c r="L26" s="5">
        <f>COUNTIF('TUẦN 39-40'!$Q$6:$Q$175,'KT PHÒNG'!A26)</f>
        <v>1</v>
      </c>
      <c r="M26" s="5">
        <f>COUNTIF('TUẦN 39-40'!$R$6:$R$175,'KT PHÒNG'!A26)</f>
        <v>1</v>
      </c>
      <c r="N26" s="5">
        <f>COUNTIF('TUẦN 39-40'!$S$6:$S$175,'KT PHÒNG'!A26)</f>
        <v>0</v>
      </c>
      <c r="O26" s="5">
        <f>COUNTIF('TUẦN 39-40'!$T$6:$T$175,'KT PHÒNG'!A26)</f>
        <v>0</v>
      </c>
    </row>
    <row r="27" spans="1:15" ht="16.5" customHeight="1">
      <c r="A27" s="4" t="s">
        <v>82</v>
      </c>
      <c r="B27" s="5">
        <f>COUNTIF('TUẦN 39-40'!$G$6:$G$175,'KT PHÒNG'!A27)</f>
        <v>0</v>
      </c>
      <c r="C27" s="5">
        <f>COUNTIF('TUẦN 39-40'!$H$6:$H$175,'KT PHÒNG'!A27)</f>
        <v>0</v>
      </c>
      <c r="D27" s="5">
        <f>COUNTIF('TUẦN 39-40'!$I$6:$I$175,'KT PHÒNG'!A27)</f>
        <v>0</v>
      </c>
      <c r="E27" s="5">
        <f>COUNTIF('TUẦN 39-40'!$J$6:$J$175,'KT PHÒNG'!A27)</f>
        <v>0</v>
      </c>
      <c r="F27" s="5">
        <f>COUNTIF('TUẦN 39-40'!$K$6:$K$175,'KT PHÒNG'!A27)</f>
        <v>0</v>
      </c>
      <c r="G27" s="5">
        <f>COUNTIF('TUẦN 39-40'!$L$6:$L$175,'KT PHÒNG'!A27)</f>
        <v>0</v>
      </c>
      <c r="H27" s="5">
        <f>COUNTIF('TUẦN 39-40'!$M$6:$M$175,'KT PHÒNG'!A27)</f>
        <v>0</v>
      </c>
      <c r="I27" s="5">
        <f>COUNTIF('TUẦN 39-40'!$N$6:$N$175,'KT PHÒNG'!A27)</f>
        <v>0</v>
      </c>
      <c r="J27" s="5">
        <f>COUNTIF('TUẦN 39-40'!$O$6:$O$175,'KT PHÒNG'!A27)</f>
        <v>0</v>
      </c>
      <c r="K27" s="5">
        <f>COUNTIF('TUẦN 39-40'!$P$6:$P$175,'KT PHÒNG'!A27)</f>
        <v>0</v>
      </c>
      <c r="L27" s="5">
        <f>COUNTIF('TUẦN 39-40'!$Q$6:$Q$175,'KT PHÒNG'!A27)</f>
        <v>0</v>
      </c>
      <c r="M27" s="5">
        <f>COUNTIF('TUẦN 39-40'!$R$6:$R$175,'KT PHÒNG'!A27)</f>
        <v>0</v>
      </c>
      <c r="N27" s="5">
        <f>COUNTIF('TUẦN 39-40'!$S$6:$S$175,'KT PHÒNG'!A27)</f>
        <v>0</v>
      </c>
      <c r="O27" s="5">
        <f>COUNTIF('TUẦN 39-40'!$T$6:$T$175,'KT PHÒNG'!A27)</f>
        <v>0</v>
      </c>
    </row>
    <row r="28" spans="1:15" ht="19.5" customHeight="1">
      <c r="A28" s="4" t="s">
        <v>87</v>
      </c>
      <c r="B28" s="5">
        <f>COUNTIF('TUẦN 39-40'!$G$6:$G$175,'KT PHÒNG'!A28)</f>
        <v>1</v>
      </c>
      <c r="C28" s="5">
        <f>COUNTIF('TUẦN 39-40'!$H$6:$H$175,'KT PHÒNG'!A28)</f>
        <v>1</v>
      </c>
      <c r="D28" s="5">
        <f>COUNTIF('TUẦN 39-40'!$I$6:$I$175,'KT PHÒNG'!A28)</f>
        <v>0</v>
      </c>
      <c r="E28" s="5">
        <f>COUNTIF('TUẦN 39-40'!$J$6:$J$175,'KT PHÒNG'!A28)</f>
        <v>1</v>
      </c>
      <c r="F28" s="5">
        <f>COUNTIF('TUẦN 39-40'!$K$6:$K$175,'KT PHÒNG'!A28)</f>
        <v>0</v>
      </c>
      <c r="G28" s="5">
        <f>COUNTIF('TUẦN 39-40'!$L$6:$L$175,'KT PHÒNG'!A28)</f>
        <v>0</v>
      </c>
      <c r="H28" s="5">
        <f>COUNTIF('TUẦN 39-40'!$M$6:$M$175,'KT PHÒNG'!A28)</f>
        <v>0</v>
      </c>
      <c r="I28" s="5">
        <f>COUNTIF('TUẦN 39-40'!$N$6:$N$175,'KT PHÒNG'!A28)</f>
        <v>1</v>
      </c>
      <c r="J28" s="5">
        <f>COUNTIF('TUẦN 39-40'!$O$6:$O$175,'KT PHÒNG'!A28)</f>
        <v>0</v>
      </c>
      <c r="K28" s="5">
        <f>COUNTIF('TUẦN 39-40'!$P$6:$P$175,'KT PHÒNG'!A28)</f>
        <v>1</v>
      </c>
      <c r="L28" s="5">
        <f>COUNTIF('TUẦN 39-40'!$Q$6:$Q$175,'KT PHÒNG'!A28)</f>
        <v>1</v>
      </c>
      <c r="M28" s="5">
        <f>COUNTIF('TUẦN 39-40'!$R$6:$R$175,'KT PHÒNG'!A28)</f>
        <v>0</v>
      </c>
      <c r="N28" s="5">
        <f>COUNTIF('TUẦN 39-40'!$S$6:$S$175,'KT PHÒNG'!A28)</f>
        <v>0</v>
      </c>
      <c r="O28" s="5">
        <f>COUNTIF('TUẦN 39-40'!$T$6:$T$175,'KT PHÒNG'!A28)</f>
        <v>0</v>
      </c>
    </row>
    <row r="29" spans="1:15" ht="16.5" customHeight="1">
      <c r="A29" s="4" t="s">
        <v>83</v>
      </c>
      <c r="B29" s="5">
        <f>COUNTIF('TUẦN 39-40'!$G$6:$G$175,'KT PHÒNG'!A29)</f>
        <v>0</v>
      </c>
      <c r="C29" s="5">
        <f>COUNTIF('TUẦN 39-40'!$H$6:$H$175,'KT PHÒNG'!A29)</f>
        <v>0</v>
      </c>
      <c r="D29" s="5">
        <f>COUNTIF('TUẦN 39-40'!$I$6:$I$175,'KT PHÒNG'!A29)</f>
        <v>0</v>
      </c>
      <c r="E29" s="5">
        <f>COUNTIF('TUẦN 39-40'!$J$6:$J$175,'KT PHÒNG'!A29)</f>
        <v>0</v>
      </c>
      <c r="F29" s="5">
        <f>COUNTIF('TUẦN 39-40'!$K$6:$K$175,'KT PHÒNG'!A29)</f>
        <v>0</v>
      </c>
      <c r="G29" s="5">
        <f>COUNTIF('TUẦN 39-40'!$L$6:$L$175,'KT PHÒNG'!A29)</f>
        <v>0</v>
      </c>
      <c r="H29" s="5">
        <f>COUNTIF('TUẦN 39-40'!$M$6:$M$175,'KT PHÒNG'!A29)</f>
        <v>0</v>
      </c>
      <c r="I29" s="5">
        <f>COUNTIF('TUẦN 39-40'!$N$6:$N$175,'KT PHÒNG'!A29)</f>
        <v>0</v>
      </c>
      <c r="J29" s="5">
        <f>COUNTIF('TUẦN 39-40'!$O$6:$O$175,'KT PHÒNG'!A29)</f>
        <v>0</v>
      </c>
      <c r="K29" s="5">
        <f>COUNTIF('TUẦN 39-40'!$P$6:$P$175,'KT PHÒNG'!A29)</f>
        <v>0</v>
      </c>
      <c r="L29" s="5">
        <f>COUNTIF('TUẦN 39-40'!$Q$6:$Q$175,'KT PHÒNG'!A29)</f>
        <v>0</v>
      </c>
      <c r="M29" s="5">
        <f>COUNTIF('TUẦN 39-40'!$R$6:$R$175,'KT PHÒNG'!A29)</f>
        <v>0</v>
      </c>
      <c r="N29" s="5">
        <f>COUNTIF('TUẦN 39-40'!$S$6:$S$175,'KT PHÒNG'!A29)</f>
        <v>0</v>
      </c>
      <c r="O29" s="5">
        <f>COUNTIF('TUẦN 39-40'!$T$6:$T$175,'KT PHÒNG'!A29)</f>
        <v>0</v>
      </c>
    </row>
    <row r="30" spans="1:15" ht="22.5" customHeight="1">
      <c r="A30" s="4" t="s">
        <v>30</v>
      </c>
      <c r="B30" s="5">
        <f>COUNTIF('TUẦN 39-40'!$G$6:$G$175,'KT PHÒNG'!A30)</f>
        <v>1</v>
      </c>
      <c r="C30" s="5">
        <f>COUNTIF('TUẦN 39-40'!$H$6:$H$175,'KT PHÒNG'!A30)</f>
        <v>1</v>
      </c>
      <c r="D30" s="5">
        <f>COUNTIF('TUẦN 39-40'!$I$6:$I$175,'KT PHÒNG'!A30)</f>
        <v>0</v>
      </c>
      <c r="E30" s="5">
        <f>COUNTIF('TUẦN 39-40'!$J$6:$J$175,'KT PHÒNG'!A30)</f>
        <v>1</v>
      </c>
      <c r="F30" s="5">
        <f>COUNTIF('TUẦN 39-40'!$K$6:$K$175,'KT PHÒNG'!A30)</f>
        <v>1</v>
      </c>
      <c r="G30" s="5">
        <f>COUNTIF('TUẦN 39-40'!$L$6:$L$175,'KT PHÒNG'!A30)</f>
        <v>0</v>
      </c>
      <c r="H30" s="5">
        <f>COUNTIF('TUẦN 39-40'!$M$6:$M$175,'KT PHÒNG'!A30)</f>
        <v>0</v>
      </c>
      <c r="I30" s="5">
        <f>COUNTIF('TUẦN 39-40'!$N$6:$N$175,'KT PHÒNG'!A30)</f>
        <v>0</v>
      </c>
      <c r="J30" s="5">
        <f>COUNTIF('TUẦN 39-40'!$O$6:$O$175,'KT PHÒNG'!A30)</f>
        <v>1</v>
      </c>
      <c r="K30" s="5">
        <f>COUNTIF('TUẦN 39-40'!$P$6:$P$175,'KT PHÒNG'!A30)</f>
        <v>1</v>
      </c>
      <c r="L30" s="5">
        <f>COUNTIF('TUẦN 39-40'!$Q$6:$Q$175,'KT PHÒNG'!A30)</f>
        <v>1</v>
      </c>
      <c r="M30" s="5">
        <f>COUNTIF('TUẦN 39-40'!$R$6:$R$175,'KT PHÒNG'!A30)</f>
        <v>1</v>
      </c>
      <c r="N30" s="5">
        <f>COUNTIF('TUẦN 39-40'!$S$6:$S$175,'KT PHÒNG'!A30)</f>
        <v>0</v>
      </c>
      <c r="O30" s="5">
        <f>COUNTIF('TUẦN 39-40'!$T$6:$T$175,'KT PHÒNG'!A30)</f>
        <v>0</v>
      </c>
    </row>
    <row r="31" spans="1:15" ht="13.5" customHeight="1">
      <c r="A31" s="4" t="s">
        <v>159</v>
      </c>
      <c r="B31" s="5">
        <f>COUNTIF('TUẦN 39-40'!$G$6:$G$175,'KT PHÒNG'!A31)</f>
        <v>0</v>
      </c>
      <c r="C31" s="5">
        <f>COUNTIF('TUẦN 39-40'!$H$6:$H$175,'KT PHÒNG'!A31)</f>
        <v>0</v>
      </c>
      <c r="D31" s="5">
        <f>COUNTIF('TUẦN 39-40'!$I$6:$I$175,'KT PHÒNG'!A31)</f>
        <v>0</v>
      </c>
      <c r="E31" s="5">
        <f>COUNTIF('TUẦN 39-40'!$J$6:$J$175,'KT PHÒNG'!A31)</f>
        <v>0</v>
      </c>
      <c r="F31" s="5">
        <f>COUNTIF('TUẦN 39-40'!$K$6:$K$175,'KT PHÒNG'!A31)</f>
        <v>0</v>
      </c>
      <c r="G31" s="5">
        <f>COUNTIF('TUẦN 39-40'!$L$6:$L$175,'KT PHÒNG'!A31)</f>
        <v>0</v>
      </c>
      <c r="H31" s="5">
        <f>COUNTIF('TUẦN 39-40'!$M$6:$M$175,'KT PHÒNG'!A31)</f>
        <v>0</v>
      </c>
      <c r="I31" s="5">
        <f>COUNTIF('TUẦN 39-40'!$N$6:$N$175,'KT PHÒNG'!A31)</f>
        <v>0</v>
      </c>
      <c r="J31" s="5">
        <f>COUNTIF('TUẦN 39-40'!$O$6:$O$175,'KT PHÒNG'!A31)</f>
        <v>0</v>
      </c>
      <c r="K31" s="5">
        <f>COUNTIF('TUẦN 39-40'!$P$6:$P$175,'KT PHÒNG'!A31)</f>
        <v>0</v>
      </c>
      <c r="L31" s="5">
        <f>COUNTIF('TUẦN 39-40'!$Q$6:$Q$175,'KT PHÒNG'!A31)</f>
        <v>0</v>
      </c>
      <c r="M31" s="5">
        <f>COUNTIF('TUẦN 39-40'!$R$6:$R$175,'KT PHÒNG'!A31)</f>
        <v>0</v>
      </c>
      <c r="N31" s="5">
        <f>COUNTIF('TUẦN 39-40'!$S$6:$S$175,'KT PHÒNG'!A31)</f>
        <v>0</v>
      </c>
      <c r="O31" s="5">
        <f>COUNTIF('TUẦN 39-40'!$T$6:$T$175,'KT PHÒNG'!A31)</f>
        <v>0</v>
      </c>
    </row>
    <row r="32" spans="1:15">
      <c r="A32" s="4">
        <v>205</v>
      </c>
      <c r="B32" s="5">
        <f>COUNTIF('TUẦN 39-40'!$G$6:$G$175,'KT PHÒNG'!A32)</f>
        <v>0</v>
      </c>
      <c r="C32" s="5">
        <f>COUNTIF('TUẦN 39-40'!$H$6:$H$175,'KT PHÒNG'!A32)</f>
        <v>0</v>
      </c>
      <c r="D32" s="5">
        <f>COUNTIF('TUẦN 39-40'!$I$6:$I$175,'KT PHÒNG'!A32)</f>
        <v>0</v>
      </c>
      <c r="E32" s="5">
        <f>COUNTIF('TUẦN 39-40'!$J$6:$J$175,'KT PHÒNG'!A32)</f>
        <v>0</v>
      </c>
      <c r="F32" s="5">
        <f>COUNTIF('TUẦN 39-40'!$K$6:$K$175,'KT PHÒNG'!A32)</f>
        <v>0</v>
      </c>
      <c r="G32" s="5">
        <f>COUNTIF('TUẦN 39-40'!$L$6:$L$175,'KT PHÒNG'!A32)</f>
        <v>0</v>
      </c>
      <c r="H32" s="5">
        <f>COUNTIF('TUẦN 39-40'!$M$6:$M$175,'KT PHÒNG'!A32)</f>
        <v>0</v>
      </c>
      <c r="I32" s="5">
        <f>COUNTIF('TUẦN 39-40'!$N$6:$N$175,'KT PHÒNG'!A32)</f>
        <v>0</v>
      </c>
      <c r="J32" s="5">
        <f>COUNTIF('TUẦN 39-40'!$O$6:$O$175,'KT PHÒNG'!A32)</f>
        <v>0</v>
      </c>
      <c r="K32" s="5">
        <f>COUNTIF('TUẦN 39-40'!$P$6:$P$175,'KT PHÒNG'!A32)</f>
        <v>0</v>
      </c>
      <c r="L32" s="5">
        <f>COUNTIF('TUẦN 39-40'!$Q$6:$Q$175,'KT PHÒNG'!A32)</f>
        <v>0</v>
      </c>
      <c r="M32" s="5">
        <f>COUNTIF('TUẦN 39-40'!$R$6:$R$175,'KT PHÒNG'!A32)</f>
        <v>0</v>
      </c>
      <c r="N32" s="5">
        <f>COUNTIF('TUẦN 39-40'!$S$6:$S$175,'KT PHÒNG'!A32)</f>
        <v>0</v>
      </c>
      <c r="O32" s="5">
        <f>COUNTIF('TUẦN 39-40'!$T$6:$T$175,'KT PHÒNG'!A32)</f>
        <v>0</v>
      </c>
    </row>
    <row r="33" spans="1:15" ht="17.25" customHeight="1">
      <c r="A33" s="4" t="s">
        <v>126</v>
      </c>
      <c r="B33" s="5">
        <f>COUNTIF('TUẦN 39-40'!$G$6:$G$175,'KT PHÒNG'!A33)</f>
        <v>1</v>
      </c>
      <c r="C33" s="5">
        <f>COUNTIF('TUẦN 39-40'!$H$6:$H$175,'KT PHÒNG'!A33)</f>
        <v>1</v>
      </c>
      <c r="D33" s="5">
        <f>COUNTIF('TUẦN 39-40'!$I$6:$I$175,'KT PHÒNG'!A33)</f>
        <v>0</v>
      </c>
      <c r="E33" s="5">
        <f>COUNTIF('TUẦN 39-40'!$J$6:$J$175,'KT PHÒNG'!A33)</f>
        <v>1</v>
      </c>
      <c r="F33" s="5">
        <f>COUNTIF('TUẦN 39-40'!$K$6:$K$175,'KT PHÒNG'!A33)</f>
        <v>1</v>
      </c>
      <c r="G33" s="5">
        <f>COUNTIF('TUẦN 39-40'!$L$6:$L$175,'KT PHÒNG'!A33)</f>
        <v>0</v>
      </c>
      <c r="H33" s="5">
        <f>COUNTIF('TUẦN 39-40'!$M$6:$M$175,'KT PHÒNG'!A33)</f>
        <v>0</v>
      </c>
      <c r="I33" s="5">
        <f>COUNTIF('TUẦN 39-40'!$N$6:$N$175,'KT PHÒNG'!A33)</f>
        <v>0</v>
      </c>
      <c r="J33" s="5">
        <f>COUNTIF('TUẦN 39-40'!$O$6:$O$175,'KT PHÒNG'!A33)</f>
        <v>1</v>
      </c>
      <c r="K33" s="5">
        <f>COUNTIF('TUẦN 39-40'!$P$6:$P$175,'KT PHÒNG'!A33)</f>
        <v>1</v>
      </c>
      <c r="L33" s="5">
        <f>COUNTIF('TUẦN 39-40'!$Q$6:$Q$175,'KT PHÒNG'!A33)</f>
        <v>1</v>
      </c>
      <c r="M33" s="5">
        <f>COUNTIF('TUẦN 39-40'!$R$6:$R$175,'KT PHÒNG'!A33)</f>
        <v>1</v>
      </c>
      <c r="N33" s="5">
        <f>COUNTIF('TUẦN 39-40'!$S$6:$S$175,'KT PHÒNG'!A33)</f>
        <v>0</v>
      </c>
      <c r="O33" s="5">
        <f>COUNTIF('TUẦN 39-40'!$T$6:$T$175,'KT PHÒNG'!A33)</f>
        <v>0</v>
      </c>
    </row>
    <row r="34" spans="1:15" ht="18.75" customHeight="1">
      <c r="A34" s="4" t="s">
        <v>135</v>
      </c>
      <c r="B34" s="5">
        <f>COUNTIF('TUẦN 39-40'!$G$6:$G$175,'KT PHÒNG'!A34)</f>
        <v>0</v>
      </c>
      <c r="C34" s="5">
        <f>COUNTIF('TUẦN 39-40'!$H$6:$H$175,'KT PHÒNG'!A34)</f>
        <v>0</v>
      </c>
      <c r="D34" s="5">
        <f>COUNTIF('TUẦN 39-40'!$I$6:$I$175,'KT PHÒNG'!A34)</f>
        <v>0</v>
      </c>
      <c r="E34" s="5">
        <f>COUNTIF('TUẦN 39-40'!$J$6:$J$175,'KT PHÒNG'!A34)</f>
        <v>0</v>
      </c>
      <c r="F34" s="5">
        <f>COUNTIF('TUẦN 39-40'!$K$6:$K$175,'KT PHÒNG'!A34)</f>
        <v>0</v>
      </c>
      <c r="G34" s="5">
        <f>COUNTIF('TUẦN 39-40'!$L$6:$L$175,'KT PHÒNG'!A34)</f>
        <v>0</v>
      </c>
      <c r="H34" s="5">
        <f>COUNTIF('TUẦN 39-40'!$M$6:$M$175,'KT PHÒNG'!A34)</f>
        <v>0</v>
      </c>
      <c r="I34" s="5">
        <f>COUNTIF('TUẦN 39-40'!$N$6:$N$175,'KT PHÒNG'!A34)</f>
        <v>0</v>
      </c>
      <c r="J34" s="5">
        <f>COUNTIF('TUẦN 39-40'!$O$6:$O$175,'KT PHÒNG'!A34)</f>
        <v>0</v>
      </c>
      <c r="K34" s="5">
        <f>COUNTIF('TUẦN 39-40'!$P$6:$P$175,'KT PHÒNG'!A34)</f>
        <v>0</v>
      </c>
      <c r="L34" s="5">
        <f>COUNTIF('TUẦN 39-40'!$Q$6:$Q$175,'KT PHÒNG'!A34)</f>
        <v>0</v>
      </c>
      <c r="M34" s="5">
        <f>COUNTIF('TUẦN 39-40'!$R$6:$R$175,'KT PHÒNG'!A34)</f>
        <v>0</v>
      </c>
      <c r="N34" s="5">
        <f>COUNTIF('TUẦN 39-40'!$S$6:$S$175,'KT PHÒNG'!A34)</f>
        <v>0</v>
      </c>
      <c r="O34" s="5">
        <f>COUNTIF('TUẦN 39-40'!$T$6:$T$175,'KT PHÒNG'!A34)</f>
        <v>0</v>
      </c>
    </row>
    <row r="35" spans="1:15">
      <c r="A35" s="4">
        <v>206</v>
      </c>
      <c r="B35" s="5">
        <f>COUNTIF('TUẦN 39-40'!$G$6:$G$175,'KT PHÒNG'!A35)</f>
        <v>0</v>
      </c>
      <c r="C35" s="5">
        <f>COUNTIF('TUẦN 39-40'!$H$6:$H$175,'KT PHÒNG'!A35)</f>
        <v>0</v>
      </c>
      <c r="D35" s="5">
        <f>COUNTIF('TUẦN 39-40'!$I$6:$I$175,'KT PHÒNG'!A35)</f>
        <v>0</v>
      </c>
      <c r="E35" s="5">
        <f>COUNTIF('TUẦN 39-40'!$J$6:$J$175,'KT PHÒNG'!A35)</f>
        <v>0</v>
      </c>
      <c r="F35" s="5">
        <f>COUNTIF('TUẦN 39-40'!$K$6:$K$175,'KT PHÒNG'!A35)</f>
        <v>0</v>
      </c>
      <c r="G35" s="5">
        <f>COUNTIF('TUẦN 39-40'!$L$6:$L$175,'KT PHÒNG'!A35)</f>
        <v>0</v>
      </c>
      <c r="H35" s="5">
        <f>COUNTIF('TUẦN 39-40'!$M$6:$M$175,'KT PHÒNG'!A35)</f>
        <v>0</v>
      </c>
      <c r="I35" s="5">
        <f>COUNTIF('TUẦN 39-40'!$N$6:$N$175,'KT PHÒNG'!A35)</f>
        <v>0</v>
      </c>
      <c r="J35" s="5">
        <f>COUNTIF('TUẦN 39-40'!$O$6:$O$175,'KT PHÒNG'!A35)</f>
        <v>0</v>
      </c>
      <c r="K35" s="5">
        <f>COUNTIF('TUẦN 39-40'!$P$6:$P$175,'KT PHÒNG'!A35)</f>
        <v>0</v>
      </c>
      <c r="L35" s="5">
        <f>COUNTIF('TUẦN 39-40'!$Q$6:$Q$175,'KT PHÒNG'!A35)</f>
        <v>0</v>
      </c>
      <c r="M35" s="5">
        <f>COUNTIF('TUẦN 39-40'!$R$6:$R$175,'KT PHÒNG'!A35)</f>
        <v>0</v>
      </c>
      <c r="N35" s="5">
        <f>COUNTIF('TUẦN 39-40'!$S$6:$S$175,'KT PHÒNG'!A35)</f>
        <v>0</v>
      </c>
      <c r="O35" s="5">
        <f>COUNTIF('TUẦN 39-40'!$T$6:$T$175,'KT PHÒNG'!A35)</f>
        <v>0</v>
      </c>
    </row>
    <row r="36" spans="1:15" ht="16.5" customHeight="1">
      <c r="A36" s="4" t="s">
        <v>151</v>
      </c>
      <c r="B36" s="5">
        <f>COUNTIF('TUẦN 39-40'!$G$6:$G$175,'KT PHÒNG'!A36)</f>
        <v>0</v>
      </c>
      <c r="C36" s="5">
        <f>COUNTIF('TUẦN 39-40'!$H$6:$H$175,'KT PHÒNG'!A36)</f>
        <v>0</v>
      </c>
      <c r="D36" s="5">
        <f>COUNTIF('TUẦN 39-40'!$I$6:$I$175,'KT PHÒNG'!A36)</f>
        <v>0</v>
      </c>
      <c r="E36" s="5">
        <f>COUNTIF('TUẦN 39-40'!$J$6:$J$175,'KT PHÒNG'!A36)</f>
        <v>0</v>
      </c>
      <c r="F36" s="5">
        <f>COUNTIF('TUẦN 39-40'!$K$6:$K$175,'KT PHÒNG'!A36)</f>
        <v>0</v>
      </c>
      <c r="G36" s="5">
        <f>COUNTIF('TUẦN 39-40'!$L$6:$L$175,'KT PHÒNG'!A36)</f>
        <v>0</v>
      </c>
      <c r="H36" s="5">
        <f>COUNTIF('TUẦN 39-40'!$M$6:$M$175,'KT PHÒNG'!A36)</f>
        <v>0</v>
      </c>
      <c r="I36" s="5">
        <f>COUNTIF('TUẦN 39-40'!$N$6:$N$175,'KT PHÒNG'!A36)</f>
        <v>0</v>
      </c>
      <c r="J36" s="5">
        <f>COUNTIF('TUẦN 39-40'!$O$6:$O$175,'KT PHÒNG'!A36)</f>
        <v>0</v>
      </c>
      <c r="K36" s="5">
        <f>COUNTIF('TUẦN 39-40'!$P$6:$P$175,'KT PHÒNG'!A36)</f>
        <v>0</v>
      </c>
      <c r="L36" s="5">
        <f>COUNTIF('TUẦN 39-40'!$Q$6:$Q$175,'KT PHÒNG'!A36)</f>
        <v>0</v>
      </c>
      <c r="M36" s="5">
        <f>COUNTIF('TUẦN 39-40'!$R$6:$R$175,'KT PHÒNG'!A36)</f>
        <v>0</v>
      </c>
      <c r="N36" s="5">
        <f>COUNTIF('TUẦN 39-40'!$S$6:$S$175,'KT PHÒNG'!A36)</f>
        <v>0</v>
      </c>
      <c r="O36" s="5">
        <f>COUNTIF('TUẦN 39-40'!$T$6:$T$175,'KT PHÒNG'!A36)</f>
        <v>0</v>
      </c>
    </row>
    <row r="37" spans="1:15" ht="15" customHeight="1">
      <c r="A37" s="4" t="s">
        <v>163</v>
      </c>
      <c r="B37" s="5">
        <f>COUNTIF('TUẦN 39-40'!$G$6:$G$175,'KT PHÒNG'!A37)</f>
        <v>0</v>
      </c>
      <c r="C37" s="5">
        <f>COUNTIF('TUẦN 39-40'!$H$6:$H$175,'KT PHÒNG'!A37)</f>
        <v>0</v>
      </c>
      <c r="D37" s="5">
        <f>COUNTIF('TUẦN 39-40'!$I$6:$I$175,'KT PHÒNG'!A37)</f>
        <v>0</v>
      </c>
      <c r="E37" s="5">
        <f>COUNTIF('TUẦN 39-40'!$J$6:$J$175,'KT PHÒNG'!A37)</f>
        <v>0</v>
      </c>
      <c r="F37" s="5">
        <f>COUNTIF('TUẦN 39-40'!$K$6:$K$175,'KT PHÒNG'!A37)</f>
        <v>0</v>
      </c>
      <c r="G37" s="5">
        <f>COUNTIF('TUẦN 39-40'!$L$6:$L$175,'KT PHÒNG'!A37)</f>
        <v>0</v>
      </c>
      <c r="H37" s="5">
        <f>COUNTIF('TUẦN 39-40'!$M$6:$M$175,'KT PHÒNG'!A37)</f>
        <v>0</v>
      </c>
      <c r="I37" s="5">
        <f>COUNTIF('TUẦN 39-40'!$N$6:$N$175,'KT PHÒNG'!A37)</f>
        <v>0</v>
      </c>
      <c r="J37" s="5">
        <f>COUNTIF('TUẦN 39-40'!$O$6:$O$175,'KT PHÒNG'!A37)</f>
        <v>0</v>
      </c>
      <c r="K37" s="5">
        <f>COUNTIF('TUẦN 39-40'!$P$6:$P$175,'KT PHÒNG'!A37)</f>
        <v>0</v>
      </c>
      <c r="L37" s="5">
        <f>COUNTIF('TUẦN 39-40'!$Q$6:$Q$175,'KT PHÒNG'!A37)</f>
        <v>0</v>
      </c>
      <c r="M37" s="5">
        <f>COUNTIF('TUẦN 39-40'!$R$6:$R$175,'KT PHÒNG'!A37)</f>
        <v>0</v>
      </c>
      <c r="N37" s="5">
        <f>COUNTIF('TUẦN 39-40'!$S$6:$S$175,'KT PHÒNG'!A37)</f>
        <v>0</v>
      </c>
      <c r="O37" s="5">
        <f>COUNTIF('TUẦN 39-40'!$T$6:$T$175,'KT PHÒNG'!A37)</f>
        <v>0</v>
      </c>
    </row>
    <row r="38" spans="1:15">
      <c r="A38" s="4">
        <v>207</v>
      </c>
      <c r="B38" s="5">
        <f>COUNTIF('TUẦN 39-40'!$G$6:$G$175,'KT PHÒNG'!A38)</f>
        <v>0</v>
      </c>
      <c r="C38" s="5">
        <f>COUNTIF('TUẦN 39-40'!$H$6:$H$175,'KT PHÒNG'!A38)</f>
        <v>0</v>
      </c>
      <c r="D38" s="5">
        <f>COUNTIF('TUẦN 39-40'!$I$6:$I$175,'KT PHÒNG'!A38)</f>
        <v>0</v>
      </c>
      <c r="E38" s="5">
        <f>COUNTIF('TUẦN 39-40'!$J$6:$J$175,'KT PHÒNG'!A38)</f>
        <v>0</v>
      </c>
      <c r="F38" s="5">
        <f>COUNTIF('TUẦN 39-40'!$K$6:$K$175,'KT PHÒNG'!A38)</f>
        <v>0</v>
      </c>
      <c r="G38" s="5">
        <f>COUNTIF('TUẦN 39-40'!$L$6:$L$175,'KT PHÒNG'!A38)</f>
        <v>0</v>
      </c>
      <c r="H38" s="5">
        <f>COUNTIF('TUẦN 39-40'!$M$6:$M$175,'KT PHÒNG'!A38)</f>
        <v>0</v>
      </c>
      <c r="I38" s="5">
        <f>COUNTIF('TUẦN 39-40'!$N$6:$N$175,'KT PHÒNG'!A38)</f>
        <v>0</v>
      </c>
      <c r="J38" s="5">
        <f>COUNTIF('TUẦN 39-40'!$O$6:$O$175,'KT PHÒNG'!A38)</f>
        <v>0</v>
      </c>
      <c r="K38" s="5">
        <f>COUNTIF('TUẦN 39-40'!$P$6:$P$175,'KT PHÒNG'!A38)</f>
        <v>0</v>
      </c>
      <c r="L38" s="5">
        <f>COUNTIF('TUẦN 39-40'!$Q$6:$Q$175,'KT PHÒNG'!A38)</f>
        <v>0</v>
      </c>
      <c r="M38" s="5">
        <f>COUNTIF('TUẦN 39-40'!$R$6:$R$175,'KT PHÒNG'!A38)</f>
        <v>0</v>
      </c>
      <c r="N38" s="5">
        <f>COUNTIF('TUẦN 39-40'!$S$6:$S$175,'KT PHÒNG'!A38)</f>
        <v>0</v>
      </c>
      <c r="O38" s="5">
        <f>COUNTIF('TUẦN 39-40'!$T$6:$T$175,'KT PHÒNG'!A38)</f>
        <v>0</v>
      </c>
    </row>
    <row r="39" spans="1:15" ht="17.25" customHeight="1">
      <c r="A39" s="4" t="s">
        <v>59</v>
      </c>
      <c r="B39" s="5">
        <f>COUNTIF('TUẦN 39-40'!$G$6:$G$175,'KT PHÒNG'!A39)</f>
        <v>0</v>
      </c>
      <c r="C39" s="5">
        <f>COUNTIF('TUẦN 39-40'!$H$6:$H$175,'KT PHÒNG'!A39)</f>
        <v>0</v>
      </c>
      <c r="D39" s="5">
        <f>COUNTIF('TUẦN 39-40'!$I$6:$I$175,'KT PHÒNG'!A39)</f>
        <v>0</v>
      </c>
      <c r="E39" s="5">
        <f>COUNTIF('TUẦN 39-40'!$J$6:$J$175,'KT PHÒNG'!A39)</f>
        <v>0</v>
      </c>
      <c r="F39" s="5">
        <f>COUNTIF('TUẦN 39-40'!$K$6:$K$175,'KT PHÒNG'!A39)</f>
        <v>0</v>
      </c>
      <c r="G39" s="5">
        <f>COUNTIF('TUẦN 39-40'!$L$6:$L$175,'KT PHÒNG'!A39)</f>
        <v>0</v>
      </c>
      <c r="H39" s="5">
        <f>COUNTIF('TUẦN 39-40'!$M$6:$M$175,'KT PHÒNG'!A39)</f>
        <v>0</v>
      </c>
      <c r="I39" s="5">
        <f>COUNTIF('TUẦN 39-40'!$N$6:$N$175,'KT PHÒNG'!A39)</f>
        <v>0</v>
      </c>
      <c r="J39" s="5">
        <f>COUNTIF('TUẦN 39-40'!$O$6:$O$175,'KT PHÒNG'!A39)</f>
        <v>0</v>
      </c>
      <c r="K39" s="5">
        <f>COUNTIF('TUẦN 39-40'!$P$6:$P$175,'KT PHÒNG'!A39)</f>
        <v>0</v>
      </c>
      <c r="L39" s="5">
        <f>COUNTIF('TUẦN 39-40'!$Q$6:$Q$175,'KT PHÒNG'!A39)</f>
        <v>0</v>
      </c>
      <c r="M39" s="5">
        <f>COUNTIF('TUẦN 39-40'!$R$6:$R$175,'KT PHÒNG'!A39)</f>
        <v>0</v>
      </c>
      <c r="N39" s="5">
        <f>COUNTIF('TUẦN 39-40'!$S$6:$S$175,'KT PHÒNG'!A39)</f>
        <v>0</v>
      </c>
      <c r="O39" s="5">
        <f>COUNTIF('TUẦN 39-40'!$T$6:$T$175,'KT PHÒNG'!A39)</f>
        <v>0</v>
      </c>
    </row>
    <row r="40" spans="1:15" ht="21" customHeight="1">
      <c r="A40" s="4" t="s">
        <v>22</v>
      </c>
      <c r="B40" s="5">
        <f>COUNTIF('TUẦN 39-40'!$G$6:$G$175,'KT PHÒNG'!A40)</f>
        <v>0</v>
      </c>
      <c r="C40" s="5">
        <f>COUNTIF('TUẦN 39-40'!$H$6:$H$175,'KT PHÒNG'!A40)</f>
        <v>0</v>
      </c>
      <c r="D40" s="5">
        <f>COUNTIF('TUẦN 39-40'!$I$6:$I$175,'KT PHÒNG'!A40)</f>
        <v>0</v>
      </c>
      <c r="E40" s="5">
        <f>COUNTIF('TUẦN 39-40'!$J$6:$J$175,'KT PHÒNG'!A40)</f>
        <v>0</v>
      </c>
      <c r="F40" s="5">
        <f>COUNTIF('TUẦN 39-40'!$K$6:$K$175,'KT PHÒNG'!A40)</f>
        <v>0</v>
      </c>
      <c r="G40" s="5">
        <f>COUNTIF('TUẦN 39-40'!$L$6:$L$175,'KT PHÒNG'!A40)</f>
        <v>0</v>
      </c>
      <c r="H40" s="5">
        <f>COUNTIF('TUẦN 39-40'!$M$6:$M$175,'KT PHÒNG'!A40)</f>
        <v>0</v>
      </c>
      <c r="I40" s="5">
        <f>COUNTIF('TUẦN 39-40'!$N$6:$N$175,'KT PHÒNG'!A40)</f>
        <v>0</v>
      </c>
      <c r="J40" s="5">
        <f>COUNTIF('TUẦN 39-40'!$O$6:$O$175,'KT PHÒNG'!A40)</f>
        <v>0</v>
      </c>
      <c r="K40" s="5">
        <f>COUNTIF('TUẦN 39-40'!$P$6:$P$175,'KT PHÒNG'!A40)</f>
        <v>0</v>
      </c>
      <c r="L40" s="5">
        <f>COUNTIF('TUẦN 39-40'!$Q$6:$Q$175,'KT PHÒNG'!A40)</f>
        <v>0</v>
      </c>
      <c r="M40" s="5">
        <f>COUNTIF('TUẦN 39-40'!$R$6:$R$175,'KT PHÒNG'!A40)</f>
        <v>0</v>
      </c>
      <c r="N40" s="5">
        <f>COUNTIF('TUẦN 39-40'!$S$6:$S$175,'KT PHÒNG'!A40)</f>
        <v>0</v>
      </c>
      <c r="O40" s="5">
        <f>COUNTIF('TUẦN 39-40'!$T$6:$T$175,'KT PHÒNG'!A40)</f>
        <v>0</v>
      </c>
    </row>
    <row r="41" spans="1:15">
      <c r="A41" s="4">
        <v>208</v>
      </c>
      <c r="B41" s="5">
        <f>COUNTIF('TUẦN 39-40'!$G$6:$G$175,'KT PHÒNG'!A41)</f>
        <v>0</v>
      </c>
      <c r="C41" s="5">
        <f>COUNTIF('TUẦN 39-40'!$H$6:$H$175,'KT PHÒNG'!A41)</f>
        <v>0</v>
      </c>
      <c r="D41" s="5">
        <f>COUNTIF('TUẦN 39-40'!$I$6:$I$175,'KT PHÒNG'!A41)</f>
        <v>0</v>
      </c>
      <c r="E41" s="5">
        <f>COUNTIF('TUẦN 39-40'!$J$6:$J$175,'KT PHÒNG'!A41)</f>
        <v>0</v>
      </c>
      <c r="F41" s="5">
        <f>COUNTIF('TUẦN 39-40'!$K$6:$K$175,'KT PHÒNG'!A41)</f>
        <v>0</v>
      </c>
      <c r="G41" s="5">
        <f>COUNTIF('TUẦN 39-40'!$L$6:$L$175,'KT PHÒNG'!A41)</f>
        <v>0</v>
      </c>
      <c r="H41" s="5">
        <f>COUNTIF('TUẦN 39-40'!$M$6:$M$175,'KT PHÒNG'!A41)</f>
        <v>0</v>
      </c>
      <c r="I41" s="5">
        <f>COUNTIF('TUẦN 39-40'!$N$6:$N$175,'KT PHÒNG'!A41)</f>
        <v>0</v>
      </c>
      <c r="J41" s="5">
        <f>COUNTIF('TUẦN 39-40'!$O$6:$O$175,'KT PHÒNG'!A41)</f>
        <v>0</v>
      </c>
      <c r="K41" s="5">
        <f>COUNTIF('TUẦN 39-40'!$P$6:$P$175,'KT PHÒNG'!A41)</f>
        <v>0</v>
      </c>
      <c r="L41" s="5">
        <f>COUNTIF('TUẦN 39-40'!$Q$6:$Q$175,'KT PHÒNG'!A41)</f>
        <v>0</v>
      </c>
      <c r="M41" s="5">
        <f>COUNTIF('TUẦN 39-40'!$R$6:$R$175,'KT PHÒNG'!A41)</f>
        <v>0</v>
      </c>
      <c r="N41" s="5">
        <f>COUNTIF('TUẦN 39-40'!$S$6:$S$175,'KT PHÒNG'!A41)</f>
        <v>0</v>
      </c>
      <c r="O41" s="5">
        <f>COUNTIF('TUẦN 39-40'!$T$6:$T$175,'KT PHÒNG'!A41)</f>
        <v>0</v>
      </c>
    </row>
    <row r="42" spans="1:15" ht="14.25" customHeight="1">
      <c r="A42" s="4" t="s">
        <v>198</v>
      </c>
      <c r="B42" s="5">
        <f>COUNTIF('TUẦN 39-40'!$G$6:$G$175,'KT PHÒNG'!A42)</f>
        <v>0</v>
      </c>
      <c r="C42" s="5">
        <f>COUNTIF('TUẦN 39-40'!$H$6:$H$175,'KT PHÒNG'!A42)</f>
        <v>0</v>
      </c>
      <c r="D42" s="5">
        <f>COUNTIF('TUẦN 39-40'!$I$6:$I$175,'KT PHÒNG'!A42)</f>
        <v>0</v>
      </c>
      <c r="E42" s="5">
        <f>COUNTIF('TUẦN 39-40'!$J$6:$J$175,'KT PHÒNG'!A42)</f>
        <v>0</v>
      </c>
      <c r="F42" s="5">
        <f>COUNTIF('TUẦN 39-40'!$K$6:$K$175,'KT PHÒNG'!A42)</f>
        <v>0</v>
      </c>
      <c r="G42" s="5">
        <f>COUNTIF('TUẦN 39-40'!$L$6:$L$175,'KT PHÒNG'!A42)</f>
        <v>0</v>
      </c>
      <c r="H42" s="5">
        <f>COUNTIF('TUẦN 39-40'!$M$6:$M$175,'KT PHÒNG'!A42)</f>
        <v>0</v>
      </c>
      <c r="I42" s="5">
        <f>COUNTIF('TUẦN 39-40'!$N$6:$N$175,'KT PHÒNG'!A42)</f>
        <v>0</v>
      </c>
      <c r="J42" s="5">
        <f>COUNTIF('TUẦN 39-40'!$O$6:$O$175,'KT PHÒNG'!A42)</f>
        <v>0</v>
      </c>
      <c r="K42" s="5">
        <f>COUNTIF('TUẦN 39-40'!$P$6:$P$175,'KT PHÒNG'!A42)</f>
        <v>0</v>
      </c>
      <c r="L42" s="5">
        <f>COUNTIF('TUẦN 39-40'!$Q$6:$Q$175,'KT PHÒNG'!A42)</f>
        <v>0</v>
      </c>
      <c r="M42" s="5">
        <f>COUNTIF('TUẦN 39-40'!$R$6:$R$175,'KT PHÒNG'!A42)</f>
        <v>0</v>
      </c>
      <c r="N42" s="5">
        <f>COUNTIF('TUẦN 39-40'!$S$6:$S$175,'KT PHÒNG'!A42)</f>
        <v>0</v>
      </c>
      <c r="O42" s="5">
        <f>COUNTIF('TUẦN 39-40'!$T$6:$T$175,'KT PHÒNG'!A42)</f>
        <v>0</v>
      </c>
    </row>
    <row r="43" spans="1:15" ht="14.25" customHeight="1">
      <c r="A43" s="4" t="s">
        <v>199</v>
      </c>
      <c r="B43" s="5">
        <f>COUNTIF('TUẦN 39-40'!$G$6:$G$175,'KT PHÒNG'!A43)</f>
        <v>0</v>
      </c>
      <c r="C43" s="5">
        <f>COUNTIF('TUẦN 39-40'!$H$6:$H$175,'KT PHÒNG'!A43)</f>
        <v>0</v>
      </c>
      <c r="D43" s="5">
        <f>COUNTIF('TUẦN 39-40'!$I$6:$I$175,'KT PHÒNG'!A43)</f>
        <v>0</v>
      </c>
      <c r="E43" s="5">
        <f>COUNTIF('TUẦN 39-40'!$J$6:$J$175,'KT PHÒNG'!A43)</f>
        <v>0</v>
      </c>
      <c r="F43" s="5">
        <f>COUNTIF('TUẦN 39-40'!$K$6:$K$175,'KT PHÒNG'!A43)</f>
        <v>0</v>
      </c>
      <c r="G43" s="5">
        <f>COUNTIF('TUẦN 39-40'!$L$6:$L$175,'KT PHÒNG'!A43)</f>
        <v>0</v>
      </c>
      <c r="H43" s="5">
        <f>COUNTIF('TUẦN 39-40'!$M$6:$M$175,'KT PHÒNG'!A43)</f>
        <v>0</v>
      </c>
      <c r="I43" s="5">
        <f>COUNTIF('TUẦN 39-40'!$N$6:$N$175,'KT PHÒNG'!A43)</f>
        <v>0</v>
      </c>
      <c r="J43" s="5">
        <f>COUNTIF('TUẦN 39-40'!$O$6:$O$175,'KT PHÒNG'!A43)</f>
        <v>0</v>
      </c>
      <c r="K43" s="5">
        <f>COUNTIF('TUẦN 39-40'!$P$6:$P$175,'KT PHÒNG'!A43)</f>
        <v>0</v>
      </c>
      <c r="L43" s="5">
        <f>COUNTIF('TUẦN 39-40'!$Q$6:$Q$175,'KT PHÒNG'!A43)</f>
        <v>0</v>
      </c>
      <c r="M43" s="5">
        <f>COUNTIF('TUẦN 39-40'!$R$6:$R$175,'KT PHÒNG'!A43)</f>
        <v>0</v>
      </c>
      <c r="N43" s="5">
        <f>COUNTIF('TUẦN 39-40'!$S$6:$S$175,'KT PHÒNG'!A43)</f>
        <v>0</v>
      </c>
      <c r="O43" s="5">
        <f>COUNTIF('TUẦN 39-40'!$T$6:$T$175,'KT PHÒNG'!A43)</f>
        <v>0</v>
      </c>
    </row>
    <row r="44" spans="1:15">
      <c r="A44" s="4">
        <v>301</v>
      </c>
      <c r="B44" s="5">
        <f>COUNTIF('TUẦN 39-40'!$G$6:$G$175,'KT PHÒNG'!A44)</f>
        <v>0</v>
      </c>
      <c r="C44" s="5">
        <f>COUNTIF('TUẦN 39-40'!$H$6:$H$175,'KT PHÒNG'!A44)</f>
        <v>0</v>
      </c>
      <c r="D44" s="5">
        <f>COUNTIF('TUẦN 39-40'!$I$6:$I$175,'KT PHÒNG'!A44)</f>
        <v>0</v>
      </c>
      <c r="E44" s="5">
        <f>COUNTIF('TUẦN 39-40'!$J$6:$J$175,'KT PHÒNG'!A44)</f>
        <v>0</v>
      </c>
      <c r="F44" s="5">
        <f>COUNTIF('TUẦN 39-40'!$K$6:$K$175,'KT PHÒNG'!A44)</f>
        <v>0</v>
      </c>
      <c r="G44" s="5">
        <f>COUNTIF('TUẦN 39-40'!$L$6:$L$175,'KT PHÒNG'!A44)</f>
        <v>0</v>
      </c>
      <c r="H44" s="5">
        <f>COUNTIF('TUẦN 39-40'!$M$6:$M$175,'KT PHÒNG'!A44)</f>
        <v>0</v>
      </c>
      <c r="I44" s="5">
        <f>COUNTIF('TUẦN 39-40'!$N$6:$N$175,'KT PHÒNG'!A44)</f>
        <v>0</v>
      </c>
      <c r="J44" s="5">
        <f>COUNTIF('TUẦN 39-40'!$O$6:$O$175,'KT PHÒNG'!A44)</f>
        <v>0</v>
      </c>
      <c r="K44" s="5">
        <f>COUNTIF('TUẦN 39-40'!$P$6:$P$175,'KT PHÒNG'!A44)</f>
        <v>0</v>
      </c>
      <c r="L44" s="5">
        <f>COUNTIF('TUẦN 39-40'!$Q$6:$Q$175,'KT PHÒNG'!A44)</f>
        <v>0</v>
      </c>
      <c r="M44" s="5">
        <f>COUNTIF('TUẦN 39-40'!$R$6:$R$175,'KT PHÒNG'!A44)</f>
        <v>0</v>
      </c>
      <c r="N44" s="5">
        <f>COUNTIF('TUẦN 39-40'!$S$6:$S$175,'KT PHÒNG'!A44)</f>
        <v>0</v>
      </c>
      <c r="O44" s="5">
        <f>COUNTIF('TUẦN 39-40'!$T$6:$T$175,'KT PHÒNG'!A44)</f>
        <v>0</v>
      </c>
    </row>
    <row r="45" spans="1:15" ht="25.5" customHeight="1">
      <c r="A45" s="4" t="s">
        <v>115</v>
      </c>
      <c r="B45" s="5">
        <f>COUNTIF('TUẦN 39-40'!$G$6:$G$175,'KT PHÒNG'!A45)</f>
        <v>0</v>
      </c>
      <c r="C45" s="5">
        <f>COUNTIF('TUẦN 39-40'!$H$6:$H$175,'KT PHÒNG'!A45)</f>
        <v>0</v>
      </c>
      <c r="D45" s="5">
        <f>COUNTIF('TUẦN 39-40'!$I$6:$I$175,'KT PHÒNG'!A45)</f>
        <v>0</v>
      </c>
      <c r="E45" s="5">
        <f>COUNTIF('TUẦN 39-40'!$J$6:$J$175,'KT PHÒNG'!A45)</f>
        <v>0</v>
      </c>
      <c r="F45" s="5">
        <f>COUNTIF('TUẦN 39-40'!$K$6:$K$175,'KT PHÒNG'!A45)</f>
        <v>0</v>
      </c>
      <c r="G45" s="5">
        <f>COUNTIF('TUẦN 39-40'!$L$6:$L$175,'KT PHÒNG'!A45)</f>
        <v>0</v>
      </c>
      <c r="H45" s="5">
        <f>COUNTIF('TUẦN 39-40'!$M$6:$M$175,'KT PHÒNG'!A45)</f>
        <v>0</v>
      </c>
      <c r="I45" s="5">
        <f>COUNTIF('TUẦN 39-40'!$N$6:$N$175,'KT PHÒNG'!A45)</f>
        <v>0</v>
      </c>
      <c r="J45" s="5">
        <f>COUNTIF('TUẦN 39-40'!$O$6:$O$175,'KT PHÒNG'!A45)</f>
        <v>0</v>
      </c>
      <c r="K45" s="5">
        <f>COUNTIF('TUẦN 39-40'!$P$6:$P$175,'KT PHÒNG'!A45)</f>
        <v>0</v>
      </c>
      <c r="L45" s="5">
        <f>COUNTIF('TUẦN 39-40'!$Q$6:$Q$175,'KT PHÒNG'!A45)</f>
        <v>0</v>
      </c>
      <c r="M45" s="5">
        <f>COUNTIF('TUẦN 39-40'!$R$6:$R$175,'KT PHÒNG'!A45)</f>
        <v>0</v>
      </c>
      <c r="N45" s="5">
        <f>COUNTIF('TUẦN 39-40'!$S$6:$S$175,'KT PHÒNG'!A45)</f>
        <v>0</v>
      </c>
      <c r="O45" s="5">
        <f>COUNTIF('TUẦN 39-40'!$T$6:$T$175,'KT PHÒNG'!A45)</f>
        <v>0</v>
      </c>
    </row>
    <row r="46" spans="1:15" ht="24" customHeight="1">
      <c r="A46" s="4" t="s">
        <v>200</v>
      </c>
      <c r="B46" s="5">
        <f>COUNTIF('TUẦN 39-40'!$G$6:$G$175,'KT PHÒNG'!A46)</f>
        <v>0</v>
      </c>
      <c r="C46" s="5">
        <f>COUNTIF('TUẦN 39-40'!$H$6:$H$175,'KT PHÒNG'!A46)</f>
        <v>0</v>
      </c>
      <c r="D46" s="5">
        <f>COUNTIF('TUẦN 39-40'!$I$6:$I$175,'KT PHÒNG'!A46)</f>
        <v>0</v>
      </c>
      <c r="E46" s="5">
        <f>COUNTIF('TUẦN 39-40'!$J$6:$J$175,'KT PHÒNG'!A46)</f>
        <v>0</v>
      </c>
      <c r="F46" s="5">
        <f>COUNTIF('TUẦN 39-40'!$K$6:$K$175,'KT PHÒNG'!A46)</f>
        <v>0</v>
      </c>
      <c r="G46" s="5">
        <f>COUNTIF('TUẦN 39-40'!$L$6:$L$175,'KT PHÒNG'!A46)</f>
        <v>0</v>
      </c>
      <c r="H46" s="5">
        <f>COUNTIF('TUẦN 39-40'!$M$6:$M$175,'KT PHÒNG'!A46)</f>
        <v>0</v>
      </c>
      <c r="I46" s="5">
        <f>COUNTIF('TUẦN 39-40'!$N$6:$N$175,'KT PHÒNG'!A46)</f>
        <v>0</v>
      </c>
      <c r="J46" s="5">
        <f>COUNTIF('TUẦN 39-40'!$O$6:$O$175,'KT PHÒNG'!A46)</f>
        <v>0</v>
      </c>
      <c r="K46" s="5">
        <f>COUNTIF('TUẦN 39-40'!$P$6:$P$175,'KT PHÒNG'!A46)</f>
        <v>0</v>
      </c>
      <c r="L46" s="5">
        <f>COUNTIF('TUẦN 39-40'!$Q$6:$Q$175,'KT PHÒNG'!A46)</f>
        <v>0</v>
      </c>
      <c r="M46" s="5">
        <f>COUNTIF('TUẦN 39-40'!$R$6:$R$175,'KT PHÒNG'!A46)</f>
        <v>0</v>
      </c>
      <c r="N46" s="5">
        <f>COUNTIF('TUẦN 39-40'!$S$6:$S$175,'KT PHÒNG'!A46)</f>
        <v>0</v>
      </c>
      <c r="O46" s="5">
        <f>COUNTIF('TUẦN 39-40'!$T$6:$T$175,'KT PHÒNG'!A46)</f>
        <v>0</v>
      </c>
    </row>
    <row r="47" spans="1:15" ht="21.75" customHeight="1">
      <c r="A47" s="4" t="s">
        <v>161</v>
      </c>
      <c r="B47" s="5">
        <f>COUNTIF('TUẦN 39-40'!$G$6:$G$175,'KT PHÒNG'!A47)</f>
        <v>1</v>
      </c>
      <c r="C47" s="5">
        <f>COUNTIF('TUẦN 39-40'!$H$6:$H$175,'KT PHÒNG'!A47)</f>
        <v>1</v>
      </c>
      <c r="D47" s="5">
        <f>COUNTIF('TUẦN 39-40'!$I$6:$I$175,'KT PHÒNG'!A47)</f>
        <v>0</v>
      </c>
      <c r="E47" s="5">
        <f>COUNTIF('TUẦN 39-40'!$J$6:$J$175,'KT PHÒNG'!A47)</f>
        <v>1</v>
      </c>
      <c r="F47" s="5">
        <f>COUNTIF('TUẦN 39-40'!$K$6:$K$175,'KT PHÒNG'!A47)</f>
        <v>1</v>
      </c>
      <c r="G47" s="5">
        <f>COUNTIF('TUẦN 39-40'!$L$6:$L$175,'KT PHÒNG'!A47)</f>
        <v>0</v>
      </c>
      <c r="H47" s="5">
        <f>COUNTIF('TUẦN 39-40'!$M$6:$M$175,'KT PHÒNG'!A47)</f>
        <v>0</v>
      </c>
      <c r="I47" s="5">
        <f>COUNTIF('TUẦN 39-40'!$N$6:$N$175,'KT PHÒNG'!A47)</f>
        <v>1</v>
      </c>
      <c r="J47" s="5">
        <f>COUNTIF('TUẦN 39-40'!$O$6:$O$175,'KT PHÒNG'!A47)</f>
        <v>1</v>
      </c>
      <c r="K47" s="5">
        <f>COUNTIF('TUẦN 39-40'!$P$6:$P$175,'KT PHÒNG'!A47)</f>
        <v>0</v>
      </c>
      <c r="L47" s="5">
        <f>COUNTIF('TUẦN 39-40'!$Q$6:$Q$175,'KT PHÒNG'!A47)</f>
        <v>0</v>
      </c>
      <c r="M47" s="5">
        <f>COUNTIF('TUẦN 39-40'!$R$6:$R$175,'KT PHÒNG'!A47)</f>
        <v>1</v>
      </c>
      <c r="N47" s="5">
        <f>COUNTIF('TUẦN 39-40'!$S$6:$S$175,'KT PHÒNG'!A47)</f>
        <v>0</v>
      </c>
      <c r="O47" s="5">
        <f>COUNTIF('TUẦN 39-40'!$T$6:$T$175,'KT PHÒNG'!A47)</f>
        <v>0</v>
      </c>
    </row>
    <row r="48" spans="1:15" ht="21.75" customHeight="1">
      <c r="A48" s="4" t="s">
        <v>63</v>
      </c>
      <c r="B48" s="5">
        <f>COUNTIF('TUẦN 39-40'!$G$6:$G$175,'KT PHÒNG'!A48)</f>
        <v>0</v>
      </c>
      <c r="C48" s="5">
        <f>COUNTIF('TUẦN 39-40'!$H$6:$H$175,'KT PHÒNG'!A48)</f>
        <v>0</v>
      </c>
      <c r="D48" s="5">
        <f>COUNTIF('TUẦN 39-40'!$I$6:$I$175,'KT PHÒNG'!A48)</f>
        <v>0</v>
      </c>
      <c r="E48" s="5">
        <f>COUNTIF('TUẦN 39-40'!$J$6:$J$175,'KT PHÒNG'!A48)</f>
        <v>0</v>
      </c>
      <c r="F48" s="5">
        <f>COUNTIF('TUẦN 39-40'!$K$6:$K$175,'KT PHÒNG'!A48)</f>
        <v>0</v>
      </c>
      <c r="G48" s="5">
        <f>COUNTIF('TUẦN 39-40'!$L$6:$L$175,'KT PHÒNG'!A48)</f>
        <v>0</v>
      </c>
      <c r="H48" s="5">
        <f>COUNTIF('TUẦN 39-40'!$M$6:$M$175,'KT PHÒNG'!A48)</f>
        <v>0</v>
      </c>
      <c r="I48" s="5">
        <f>COUNTIF('TUẦN 39-40'!$N$6:$N$175,'KT PHÒNG'!A48)</f>
        <v>0</v>
      </c>
      <c r="J48" s="5">
        <f>COUNTIF('TUẦN 39-40'!$O$6:$O$175,'KT PHÒNG'!A48)</f>
        <v>0</v>
      </c>
      <c r="K48" s="5">
        <f>COUNTIF('TUẦN 39-40'!$P$6:$P$175,'KT PHÒNG'!A48)</f>
        <v>0</v>
      </c>
      <c r="L48" s="5">
        <f>COUNTIF('TUẦN 39-40'!$Q$6:$Q$175,'KT PHÒNG'!A48)</f>
        <v>0</v>
      </c>
      <c r="M48" s="5">
        <f>COUNTIF('TUẦN 39-40'!$R$6:$R$175,'KT PHÒNG'!A48)</f>
        <v>0</v>
      </c>
      <c r="N48" s="5">
        <f>COUNTIF('TUẦN 39-40'!$S$6:$S$175,'KT PHÒNG'!A48)</f>
        <v>0</v>
      </c>
      <c r="O48" s="5">
        <f>COUNTIF('TUẦN 39-40'!$T$6:$T$175,'KT PHÒNG'!A48)</f>
        <v>0</v>
      </c>
    </row>
    <row r="49" spans="1:17" ht="22.5" customHeight="1">
      <c r="A49" s="4" t="s">
        <v>119</v>
      </c>
      <c r="B49" s="5">
        <f>COUNTIF('TUẦN 39-40'!$G$6:$G$175,'KT PHÒNG'!A49)</f>
        <v>0</v>
      </c>
      <c r="C49" s="5">
        <f>COUNTIF('TUẦN 39-40'!$H$6:$H$175,'KT PHÒNG'!A49)</f>
        <v>0</v>
      </c>
      <c r="D49" s="5">
        <f>COUNTIF('TUẦN 39-40'!$I$6:$I$175,'KT PHÒNG'!A49)</f>
        <v>0</v>
      </c>
      <c r="E49" s="5">
        <f>COUNTIF('TUẦN 39-40'!$J$6:$J$175,'KT PHÒNG'!A49)</f>
        <v>0</v>
      </c>
      <c r="F49" s="5">
        <f>COUNTIF('TUẦN 39-40'!$K$6:$K$175,'KT PHÒNG'!A49)</f>
        <v>0</v>
      </c>
      <c r="G49" s="5">
        <f>COUNTIF('TUẦN 39-40'!$L$6:$L$175,'KT PHÒNG'!A49)</f>
        <v>0</v>
      </c>
      <c r="H49" s="5">
        <f>COUNTIF('TUẦN 39-40'!$M$6:$M$175,'KT PHÒNG'!A49)</f>
        <v>0</v>
      </c>
      <c r="I49" s="5">
        <f>COUNTIF('TUẦN 39-40'!$N$6:$N$175,'KT PHÒNG'!A49)</f>
        <v>0</v>
      </c>
      <c r="J49" s="5">
        <f>COUNTIF('TUẦN 39-40'!$O$6:$O$175,'KT PHÒNG'!A49)</f>
        <v>0</v>
      </c>
      <c r="K49" s="5">
        <f>COUNTIF('TUẦN 39-40'!$P$6:$P$175,'KT PHÒNG'!A49)</f>
        <v>0</v>
      </c>
      <c r="L49" s="5">
        <f>COUNTIF('TUẦN 39-40'!$Q$6:$Q$175,'KT PHÒNG'!A49)</f>
        <v>0</v>
      </c>
      <c r="M49" s="5">
        <f>COUNTIF('TUẦN 39-40'!$R$6:$R$175,'KT PHÒNG'!A49)</f>
        <v>0</v>
      </c>
      <c r="N49" s="5">
        <f>COUNTIF('TUẦN 39-40'!$S$6:$S$175,'KT PHÒNG'!A49)</f>
        <v>0</v>
      </c>
      <c r="O49" s="5">
        <f>COUNTIF('TUẦN 39-40'!$T$6:$T$175,'KT PHÒNG'!A49)</f>
        <v>0</v>
      </c>
      <c r="P49" s="3" t="s">
        <v>426</v>
      </c>
    </row>
    <row r="50" spans="1:17" ht="26.25" customHeight="1">
      <c r="A50" s="4" t="s">
        <v>201</v>
      </c>
      <c r="B50" s="5">
        <f>COUNTIF('TUẦN 39-40'!$G$6:$G$175,'KT PHÒNG'!A50)</f>
        <v>0</v>
      </c>
      <c r="C50" s="5">
        <f>COUNTIF('TUẦN 39-40'!$H$6:$H$175,'KT PHÒNG'!A50)</f>
        <v>0</v>
      </c>
      <c r="D50" s="5">
        <f>COUNTIF('TUẦN 39-40'!$I$6:$I$175,'KT PHÒNG'!A50)</f>
        <v>0</v>
      </c>
      <c r="E50" s="5">
        <f>COUNTIF('TUẦN 39-40'!$J$6:$J$175,'KT PHÒNG'!A50)</f>
        <v>0</v>
      </c>
      <c r="F50" s="5">
        <f>COUNTIF('TUẦN 39-40'!$K$6:$K$175,'KT PHÒNG'!A50)</f>
        <v>0</v>
      </c>
      <c r="G50" s="5">
        <f>COUNTIF('TUẦN 39-40'!$L$6:$L$175,'KT PHÒNG'!A50)</f>
        <v>0</v>
      </c>
      <c r="H50" s="5">
        <f>COUNTIF('TUẦN 39-40'!$M$6:$M$175,'KT PHÒNG'!A50)</f>
        <v>0</v>
      </c>
      <c r="I50" s="5">
        <f>COUNTIF('TUẦN 39-40'!$N$6:$N$175,'KT PHÒNG'!A50)</f>
        <v>0</v>
      </c>
      <c r="J50" s="5">
        <f>COUNTIF('TUẦN 39-40'!$O$6:$O$175,'KT PHÒNG'!A50)</f>
        <v>0</v>
      </c>
      <c r="K50" s="5">
        <f>COUNTIF('TUẦN 39-40'!$P$6:$P$175,'KT PHÒNG'!A50)</f>
        <v>0</v>
      </c>
      <c r="L50" s="5">
        <f>COUNTIF('TUẦN 39-40'!$Q$6:$Q$175,'KT PHÒNG'!A50)</f>
        <v>0</v>
      </c>
      <c r="M50" s="5">
        <f>COUNTIF('TUẦN 39-40'!$R$6:$R$175,'KT PHÒNG'!A50)</f>
        <v>0</v>
      </c>
      <c r="N50" s="5">
        <f>COUNTIF('TUẦN 39-40'!$S$6:$S$175,'KT PHÒNG'!A50)</f>
        <v>0</v>
      </c>
      <c r="O50" s="5">
        <f>COUNTIF('TUẦN 39-40'!$T$6:$T$175,'KT PHÒNG'!A50)</f>
        <v>0</v>
      </c>
    </row>
    <row r="51" spans="1:17" ht="24.75" customHeight="1">
      <c r="A51" s="4" t="s">
        <v>98</v>
      </c>
      <c r="B51" s="5">
        <f>COUNTIF('TUẦN 39-40'!$G$6:$G$175,'KT PHÒNG'!A51)</f>
        <v>0</v>
      </c>
      <c r="C51" s="5">
        <f>COUNTIF('TUẦN 39-40'!$H$6:$H$175,'KT PHÒNG'!A51)</f>
        <v>0</v>
      </c>
      <c r="D51" s="5">
        <f>COUNTIF('TUẦN 39-40'!$I$6:$I$175,'KT PHÒNG'!A51)</f>
        <v>0</v>
      </c>
      <c r="E51" s="5">
        <f>COUNTIF('TUẦN 39-40'!$J$6:$J$175,'KT PHÒNG'!A51)</f>
        <v>0</v>
      </c>
      <c r="F51" s="5">
        <f>COUNTIF('TUẦN 39-40'!$K$6:$K$175,'KT PHÒNG'!A51)</f>
        <v>0</v>
      </c>
      <c r="G51" s="5">
        <f>COUNTIF('TUẦN 39-40'!$L$6:$L$175,'KT PHÒNG'!A51)</f>
        <v>0</v>
      </c>
      <c r="H51" s="5">
        <f>COUNTIF('TUẦN 39-40'!$M$6:$M$175,'KT PHÒNG'!A51)</f>
        <v>0</v>
      </c>
      <c r="I51" s="5">
        <f>COUNTIF('TUẦN 39-40'!$N$6:$N$175,'KT PHÒNG'!A51)</f>
        <v>0</v>
      </c>
      <c r="J51" s="5">
        <f>COUNTIF('TUẦN 39-40'!$O$6:$O$175,'KT PHÒNG'!A51)</f>
        <v>0</v>
      </c>
      <c r="K51" s="5">
        <f>COUNTIF('TUẦN 39-40'!$P$6:$P$175,'KT PHÒNG'!A51)</f>
        <v>0</v>
      </c>
      <c r="L51" s="5">
        <f>COUNTIF('TUẦN 39-40'!$Q$6:$Q$175,'KT PHÒNG'!A51)</f>
        <v>0</v>
      </c>
      <c r="M51" s="5">
        <f>COUNTIF('TUẦN 39-40'!$R$6:$R$175,'KT PHÒNG'!A51)</f>
        <v>0</v>
      </c>
      <c r="N51" s="5">
        <f>COUNTIF('TUẦN 39-40'!$S$6:$S$175,'KT PHÒNG'!A51)</f>
        <v>0</v>
      </c>
      <c r="O51" s="5">
        <f>COUNTIF('TUẦN 39-40'!$T$6:$T$175,'KT PHÒNG'!A51)</f>
        <v>0</v>
      </c>
    </row>
    <row r="52" spans="1:17" ht="24.75" customHeight="1">
      <c r="A52" s="4" t="s">
        <v>202</v>
      </c>
      <c r="B52" s="5">
        <f>COUNTIF('TUẦN 39-40'!$G$6:$G$175,'KT PHÒNG'!A52)</f>
        <v>0</v>
      </c>
      <c r="C52" s="5">
        <f>COUNTIF('TUẦN 39-40'!$H$6:$H$175,'KT PHÒNG'!A52)</f>
        <v>0</v>
      </c>
      <c r="D52" s="5">
        <f>COUNTIF('TUẦN 39-40'!$I$6:$I$175,'KT PHÒNG'!A52)</f>
        <v>0</v>
      </c>
      <c r="E52" s="5">
        <f>COUNTIF('TUẦN 39-40'!$J$6:$J$175,'KT PHÒNG'!A52)</f>
        <v>0</v>
      </c>
      <c r="F52" s="5">
        <f>COUNTIF('TUẦN 39-40'!$K$6:$K$175,'KT PHÒNG'!A52)</f>
        <v>0</v>
      </c>
      <c r="G52" s="5">
        <f>COUNTIF('TUẦN 39-40'!$L$6:$L$175,'KT PHÒNG'!A52)</f>
        <v>0</v>
      </c>
      <c r="H52" s="5">
        <f>COUNTIF('TUẦN 39-40'!$M$6:$M$175,'KT PHÒNG'!A52)</f>
        <v>0</v>
      </c>
      <c r="I52" s="5">
        <f>COUNTIF('TUẦN 39-40'!$N$6:$N$175,'KT PHÒNG'!A52)</f>
        <v>0</v>
      </c>
      <c r="J52" s="5">
        <f>COUNTIF('TUẦN 39-40'!$O$6:$O$175,'KT PHÒNG'!A52)</f>
        <v>0</v>
      </c>
      <c r="K52" s="5">
        <f>COUNTIF('TUẦN 39-40'!$P$6:$P$175,'KT PHÒNG'!A52)</f>
        <v>0</v>
      </c>
      <c r="L52" s="5">
        <f>COUNTIF('TUẦN 39-40'!$Q$6:$Q$175,'KT PHÒNG'!A52)</f>
        <v>0</v>
      </c>
      <c r="M52" s="5">
        <f>COUNTIF('TUẦN 39-40'!$R$6:$R$175,'KT PHÒNG'!A52)</f>
        <v>0</v>
      </c>
      <c r="N52" s="5">
        <f>COUNTIF('TUẦN 39-40'!$S$6:$S$175,'KT PHÒNG'!A52)</f>
        <v>0</v>
      </c>
      <c r="O52" s="5">
        <f>COUNTIF('TUẦN 39-40'!$T$6:$T$175,'KT PHÒNG'!A52)</f>
        <v>0</v>
      </c>
      <c r="Q52" s="6"/>
    </row>
    <row r="53" spans="1:17" ht="20.25" customHeight="1">
      <c r="A53" s="4">
        <v>305</v>
      </c>
      <c r="B53" s="5">
        <f>COUNTIF('TUẦN 39-40'!$G$6:$G$175,'KT PHÒNG'!A53)</f>
        <v>0</v>
      </c>
      <c r="C53" s="5">
        <f>COUNTIF('TUẦN 39-40'!$H$6:$H$175,'KT PHÒNG'!A53)</f>
        <v>0</v>
      </c>
      <c r="D53" s="5">
        <f>COUNTIF('TUẦN 39-40'!$I$6:$I$175,'KT PHÒNG'!A53)</f>
        <v>0</v>
      </c>
      <c r="E53" s="5">
        <f>COUNTIF('TUẦN 39-40'!$J$6:$J$175,'KT PHÒNG'!A53)</f>
        <v>0</v>
      </c>
      <c r="F53" s="5">
        <f>COUNTIF('TUẦN 39-40'!$K$6:$K$175,'KT PHÒNG'!A53)</f>
        <v>0</v>
      </c>
      <c r="G53" s="5">
        <f>COUNTIF('TUẦN 39-40'!$L$6:$L$175,'KT PHÒNG'!A53)</f>
        <v>0</v>
      </c>
      <c r="H53" s="5">
        <f>COUNTIF('TUẦN 39-40'!$M$6:$M$175,'KT PHÒNG'!A53)</f>
        <v>0</v>
      </c>
      <c r="I53" s="5">
        <f>COUNTIF('TUẦN 39-40'!$N$6:$N$175,'KT PHÒNG'!A53)</f>
        <v>0</v>
      </c>
      <c r="J53" s="5">
        <f>COUNTIF('TUẦN 39-40'!$O$6:$O$175,'KT PHÒNG'!A53)</f>
        <v>0</v>
      </c>
      <c r="K53" s="5">
        <f>COUNTIF('TUẦN 39-40'!$P$6:$P$175,'KT PHÒNG'!A53)</f>
        <v>0</v>
      </c>
      <c r="L53" s="5">
        <f>COUNTIF('TUẦN 39-40'!$Q$6:$Q$175,'KT PHÒNG'!A53)</f>
        <v>0</v>
      </c>
      <c r="M53" s="5">
        <f>COUNTIF('TUẦN 39-40'!$R$6:$R$175,'KT PHÒNG'!A53)</f>
        <v>0</v>
      </c>
      <c r="N53" s="5">
        <f>COUNTIF('TUẦN 39-40'!$S$6:$S$175,'KT PHÒNG'!A53)</f>
        <v>0</v>
      </c>
      <c r="O53" s="5">
        <f>COUNTIF('TUẦN 39-40'!$T$6:$T$175,'KT PHÒNG'!A53)</f>
        <v>0</v>
      </c>
    </row>
    <row r="54" spans="1:17" ht="21.75" customHeight="1">
      <c r="A54" s="4" t="s">
        <v>61</v>
      </c>
      <c r="B54" s="5">
        <f>COUNTIF('TUẦN 39-40'!$G$6:$G$175,'KT PHÒNG'!A54)</f>
        <v>0</v>
      </c>
      <c r="C54" s="5">
        <f>COUNTIF('TUẦN 39-40'!$H$6:$H$175,'KT PHÒNG'!A54)</f>
        <v>0</v>
      </c>
      <c r="D54" s="5">
        <f>COUNTIF('TUẦN 39-40'!$I$6:$I$175,'KT PHÒNG'!A54)</f>
        <v>0</v>
      </c>
      <c r="E54" s="5">
        <f>COUNTIF('TUẦN 39-40'!$J$6:$J$175,'KT PHÒNG'!A54)</f>
        <v>0</v>
      </c>
      <c r="F54" s="5">
        <f>COUNTIF('TUẦN 39-40'!$K$6:$K$175,'KT PHÒNG'!A54)</f>
        <v>0</v>
      </c>
      <c r="G54" s="5">
        <f>COUNTIF('TUẦN 39-40'!$L$6:$L$175,'KT PHÒNG'!A54)</f>
        <v>0</v>
      </c>
      <c r="H54" s="5">
        <f>COUNTIF('TUẦN 39-40'!$M$6:$M$175,'KT PHÒNG'!A54)</f>
        <v>0</v>
      </c>
      <c r="I54" s="5">
        <f>COUNTIF('TUẦN 39-40'!$N$6:$N$175,'KT PHÒNG'!A54)</f>
        <v>0</v>
      </c>
      <c r="J54" s="5">
        <f>COUNTIF('TUẦN 39-40'!$O$6:$O$175,'KT PHÒNG'!A54)</f>
        <v>0</v>
      </c>
      <c r="K54" s="5">
        <f>COUNTIF('TUẦN 39-40'!$P$6:$P$175,'KT PHÒNG'!A54)</f>
        <v>0</v>
      </c>
      <c r="L54" s="5">
        <f>COUNTIF('TUẦN 39-40'!$Q$6:$Q$175,'KT PHÒNG'!A54)</f>
        <v>0</v>
      </c>
      <c r="M54" s="5">
        <f>COUNTIF('TUẦN 39-40'!$R$6:$R$175,'KT PHÒNG'!A54)</f>
        <v>0</v>
      </c>
      <c r="N54" s="5">
        <f>COUNTIF('TUẦN 39-40'!$S$6:$S$175,'KT PHÒNG'!A54)</f>
        <v>0</v>
      </c>
      <c r="O54" s="5">
        <f>COUNTIF('TUẦN 39-40'!$T$6:$T$175,'KT PHÒNG'!A54)</f>
        <v>0</v>
      </c>
    </row>
    <row r="55" spans="1:17" ht="19.5" customHeight="1">
      <c r="A55" s="4" t="s">
        <v>62</v>
      </c>
      <c r="B55" s="5">
        <f>COUNTIF('TUẦN 39-40'!$G$6:$G$175,'KT PHÒNG'!A55)</f>
        <v>0</v>
      </c>
      <c r="C55" s="5">
        <f>COUNTIF('TUẦN 39-40'!$H$6:$H$175,'KT PHÒNG'!A55)</f>
        <v>0</v>
      </c>
      <c r="D55" s="5">
        <f>COUNTIF('TUẦN 39-40'!$I$6:$I$175,'KT PHÒNG'!A55)</f>
        <v>0</v>
      </c>
      <c r="E55" s="5">
        <f>COUNTIF('TUẦN 39-40'!$J$6:$J$175,'KT PHÒNG'!A55)</f>
        <v>0</v>
      </c>
      <c r="F55" s="5">
        <f>COUNTIF('TUẦN 39-40'!$K$6:$K$175,'KT PHÒNG'!A55)</f>
        <v>0</v>
      </c>
      <c r="G55" s="5">
        <f>COUNTIF('TUẦN 39-40'!$L$6:$L$175,'KT PHÒNG'!A55)</f>
        <v>0</v>
      </c>
      <c r="H55" s="5">
        <f>COUNTIF('TUẦN 39-40'!$M$6:$M$175,'KT PHÒNG'!A55)</f>
        <v>0</v>
      </c>
      <c r="I55" s="5">
        <f>COUNTIF('TUẦN 39-40'!$N$6:$N$175,'KT PHÒNG'!A55)</f>
        <v>0</v>
      </c>
      <c r="J55" s="5">
        <f>COUNTIF('TUẦN 39-40'!$O$6:$O$175,'KT PHÒNG'!A55)</f>
        <v>0</v>
      </c>
      <c r="K55" s="5">
        <f>COUNTIF('TUẦN 39-40'!$P$6:$P$175,'KT PHÒNG'!A55)</f>
        <v>0</v>
      </c>
      <c r="L55" s="5">
        <f>COUNTIF('TUẦN 39-40'!$Q$6:$Q$175,'KT PHÒNG'!A55)</f>
        <v>0</v>
      </c>
      <c r="M55" s="5">
        <f>COUNTIF('TUẦN 39-40'!$R$6:$R$175,'KT PHÒNG'!A55)</f>
        <v>0</v>
      </c>
      <c r="N55" s="5">
        <f>COUNTIF('TUẦN 39-40'!$S$6:$S$175,'KT PHÒNG'!A55)</f>
        <v>0</v>
      </c>
      <c r="O55" s="5">
        <f>COUNTIF('TUẦN 39-40'!$T$6:$T$175,'KT PHÒNG'!A55)</f>
        <v>0</v>
      </c>
    </row>
    <row r="56" spans="1:17" ht="19.5" customHeight="1">
      <c r="A56" s="4" t="s">
        <v>169</v>
      </c>
      <c r="B56" s="5">
        <f>COUNTIF('TUẦN 39-40'!$G$6:$G$175,'KT PHÒNG'!A56)</f>
        <v>0</v>
      </c>
      <c r="C56" s="5">
        <f>COUNTIF('TUẦN 39-40'!$H$6:$H$175,'KT PHÒNG'!A56)</f>
        <v>0</v>
      </c>
      <c r="D56" s="5">
        <f>COUNTIF('TUẦN 39-40'!$I$6:$I$175,'KT PHÒNG'!A56)</f>
        <v>0</v>
      </c>
      <c r="E56" s="5">
        <f>COUNTIF('TUẦN 39-40'!$J$6:$J$175,'KT PHÒNG'!A56)</f>
        <v>0</v>
      </c>
      <c r="F56" s="5">
        <f>COUNTIF('TUẦN 39-40'!$K$6:$K$175,'KT PHÒNG'!A56)</f>
        <v>0</v>
      </c>
      <c r="G56" s="5">
        <f>COUNTIF('TUẦN 39-40'!$L$6:$L$175,'KT PHÒNG'!A56)</f>
        <v>0</v>
      </c>
      <c r="H56" s="5">
        <f>COUNTIF('TUẦN 39-40'!$M$6:$M$175,'KT PHÒNG'!A56)</f>
        <v>0</v>
      </c>
      <c r="I56" s="5">
        <f>COUNTIF('TUẦN 39-40'!$N$6:$N$175,'KT PHÒNG'!A56)</f>
        <v>0</v>
      </c>
      <c r="J56" s="5">
        <f>COUNTIF('TUẦN 39-40'!$O$6:$O$175,'KT PHÒNG'!A56)</f>
        <v>0</v>
      </c>
      <c r="K56" s="5">
        <f>COUNTIF('TUẦN 39-40'!$P$6:$P$175,'KT PHÒNG'!A56)</f>
        <v>0</v>
      </c>
      <c r="L56" s="5">
        <f>COUNTIF('TUẦN 39-40'!$Q$6:$Q$175,'KT PHÒNG'!A56)</f>
        <v>0</v>
      </c>
      <c r="M56" s="5">
        <f>COUNTIF('TUẦN 39-40'!$R$6:$R$175,'KT PHÒNG'!A56)</f>
        <v>0</v>
      </c>
      <c r="N56" s="5">
        <f>COUNTIF('TUẦN 39-40'!$S$6:$S$175,'KT PHÒNG'!A56)</f>
        <v>0</v>
      </c>
      <c r="O56" s="5">
        <f>COUNTIF('TUẦN 39-40'!$T$6:$T$175,'KT PHÒNG'!A56)</f>
        <v>0</v>
      </c>
    </row>
    <row r="57" spans="1:17" ht="24" customHeight="1">
      <c r="A57" s="4" t="s">
        <v>40</v>
      </c>
      <c r="B57" s="5">
        <f>COUNTIF('TUẦN 39-40'!$G$6:$G$175,'KT PHÒNG'!A57)</f>
        <v>0</v>
      </c>
      <c r="C57" s="5">
        <f>COUNTIF('TUẦN 39-40'!$H$6:$H$175,'KT PHÒNG'!A57)</f>
        <v>0</v>
      </c>
      <c r="D57" s="5">
        <f>COUNTIF('TUẦN 39-40'!$I$6:$I$175,'KT PHÒNG'!A57)</f>
        <v>0</v>
      </c>
      <c r="E57" s="5">
        <f>COUNTIF('TUẦN 39-40'!$J$6:$J$175,'KT PHÒNG'!A57)</f>
        <v>0</v>
      </c>
      <c r="F57" s="5">
        <f>COUNTIF('TUẦN 39-40'!$K$6:$K$175,'KT PHÒNG'!A57)</f>
        <v>0</v>
      </c>
      <c r="G57" s="5">
        <f>COUNTIF('TUẦN 39-40'!$L$6:$L$175,'KT PHÒNG'!A57)</f>
        <v>0</v>
      </c>
      <c r="H57" s="5">
        <f>COUNTIF('TUẦN 39-40'!$M$6:$M$175,'KT PHÒNG'!A57)</f>
        <v>0</v>
      </c>
      <c r="I57" s="5">
        <f>COUNTIF('TUẦN 39-40'!$N$6:$N$175,'KT PHÒNG'!A57)</f>
        <v>0</v>
      </c>
      <c r="J57" s="5">
        <f>COUNTIF('TUẦN 39-40'!$O$6:$O$175,'KT PHÒNG'!A57)</f>
        <v>0</v>
      </c>
      <c r="K57" s="5">
        <f>COUNTIF('TUẦN 39-40'!$P$6:$P$175,'KT PHÒNG'!A57)</f>
        <v>0</v>
      </c>
      <c r="L57" s="5">
        <f>COUNTIF('TUẦN 39-40'!$Q$6:$Q$175,'KT PHÒNG'!A57)</f>
        <v>0</v>
      </c>
      <c r="M57" s="5">
        <f>COUNTIF('TUẦN 39-40'!$R$6:$R$175,'KT PHÒNG'!A57)</f>
        <v>0</v>
      </c>
      <c r="N57" s="5">
        <f>COUNTIF('TUẦN 39-40'!$S$6:$S$175,'KT PHÒNG'!A57)</f>
        <v>0</v>
      </c>
      <c r="O57" s="5">
        <f>COUNTIF('TUẦN 39-40'!$T$6:$T$175,'KT PHÒNG'!A57)</f>
        <v>0</v>
      </c>
    </row>
    <row r="58" spans="1:17" ht="23.25" customHeight="1">
      <c r="A58" s="4">
        <v>307</v>
      </c>
      <c r="B58" s="5">
        <f>COUNTIF('TUẦN 39-40'!$G$6:$G$175,'KT PHÒNG'!A58)</f>
        <v>0</v>
      </c>
      <c r="C58" s="5">
        <f>COUNTIF('TUẦN 39-40'!$H$6:$H$175,'KT PHÒNG'!A58)</f>
        <v>0</v>
      </c>
      <c r="D58" s="5">
        <f>COUNTIF('TUẦN 39-40'!$I$6:$I$175,'KT PHÒNG'!A58)</f>
        <v>0</v>
      </c>
      <c r="E58" s="5">
        <f>COUNTIF('TUẦN 39-40'!$J$6:$J$175,'KT PHÒNG'!A58)</f>
        <v>0</v>
      </c>
      <c r="F58" s="5">
        <f>COUNTIF('TUẦN 39-40'!$K$6:$K$175,'KT PHÒNG'!A58)</f>
        <v>0</v>
      </c>
      <c r="G58" s="5">
        <f>COUNTIF('TUẦN 39-40'!$L$6:$L$175,'KT PHÒNG'!A58)</f>
        <v>0</v>
      </c>
      <c r="H58" s="5">
        <f>COUNTIF('TUẦN 39-40'!$M$6:$M$175,'KT PHÒNG'!A58)</f>
        <v>0</v>
      </c>
      <c r="I58" s="5">
        <f>COUNTIF('TUẦN 39-40'!$N$6:$N$175,'KT PHÒNG'!A58)</f>
        <v>0</v>
      </c>
      <c r="J58" s="5">
        <f>COUNTIF('TUẦN 39-40'!$O$6:$O$175,'KT PHÒNG'!A58)</f>
        <v>0</v>
      </c>
      <c r="K58" s="5">
        <f>COUNTIF('TUẦN 39-40'!$P$6:$P$175,'KT PHÒNG'!A58)</f>
        <v>0</v>
      </c>
      <c r="L58" s="5">
        <f>COUNTIF('TUẦN 39-40'!$Q$6:$Q$175,'KT PHÒNG'!A58)</f>
        <v>0</v>
      </c>
      <c r="M58" s="5">
        <f>COUNTIF('TUẦN 39-40'!$R$6:$R$175,'KT PHÒNG'!A58)</f>
        <v>0</v>
      </c>
      <c r="N58" s="5">
        <f>COUNTIF('TUẦN 39-40'!$S$6:$S$175,'KT PHÒNG'!A58)</f>
        <v>0</v>
      </c>
      <c r="O58" s="5">
        <f>COUNTIF('TUẦN 39-40'!$T$6:$T$175,'KT PHÒNG'!A58)</f>
        <v>0</v>
      </c>
    </row>
    <row r="59" spans="1:17" ht="19.5" customHeight="1">
      <c r="A59" s="4" t="s">
        <v>43</v>
      </c>
      <c r="B59" s="5">
        <f>COUNTIF('TUẦN 39-40'!$G$6:$G$175,'KT PHÒNG'!A59)</f>
        <v>2</v>
      </c>
      <c r="C59" s="5">
        <f>COUNTIF('TUẦN 39-40'!$H$6:$H$175,'KT PHÒNG'!A59)</f>
        <v>2</v>
      </c>
      <c r="D59" s="5">
        <f>COUNTIF('TUẦN 39-40'!$I$6:$I$175,'KT PHÒNG'!A59)</f>
        <v>2</v>
      </c>
      <c r="E59" s="5">
        <f>COUNTIF('TUẦN 39-40'!$J$6:$J$175,'KT PHÒNG'!A59)</f>
        <v>2</v>
      </c>
      <c r="F59" s="5">
        <f>COUNTIF('TUẦN 39-40'!$K$6:$K$175,'KT PHÒNG'!A59)</f>
        <v>2</v>
      </c>
      <c r="G59" s="5">
        <f>COUNTIF('TUẦN 39-40'!$L$6:$L$175,'KT PHÒNG'!A59)</f>
        <v>0</v>
      </c>
      <c r="H59" s="5">
        <f>COUNTIF('TUẦN 39-40'!$M$6:$M$175,'KT PHÒNG'!A59)</f>
        <v>0</v>
      </c>
      <c r="I59" s="5">
        <f>COUNTIF('TUẦN 39-40'!$N$6:$N$175,'KT PHÒNG'!A59)</f>
        <v>2</v>
      </c>
      <c r="J59" s="5">
        <f>COUNTIF('TUẦN 39-40'!$O$6:$O$175,'KT PHÒNG'!A59)</f>
        <v>2</v>
      </c>
      <c r="K59" s="5">
        <f>COUNTIF('TUẦN 39-40'!$P$6:$P$175,'KT PHÒNG'!A59)</f>
        <v>2</v>
      </c>
      <c r="L59" s="5">
        <f>COUNTIF('TUẦN 39-40'!$Q$6:$Q$175,'KT PHÒNG'!A59)</f>
        <v>2</v>
      </c>
      <c r="M59" s="5">
        <f>COUNTIF('TUẦN 39-40'!$R$6:$R$175,'KT PHÒNG'!A59)</f>
        <v>2</v>
      </c>
      <c r="N59" s="5">
        <f>COUNTIF('TUẦN 39-40'!$S$6:$S$175,'KT PHÒNG'!A59)</f>
        <v>0</v>
      </c>
      <c r="O59" s="5">
        <f>COUNTIF('TUẦN 39-40'!$T$6:$T$175,'KT PHÒNG'!A59)</f>
        <v>0</v>
      </c>
    </row>
    <row r="60" spans="1:17" ht="21.75" customHeight="1">
      <c r="A60" s="4" t="s">
        <v>76</v>
      </c>
      <c r="B60" s="5">
        <f>COUNTIF('TUẦN 39-40'!$G$6:$G$175,'KT PHÒNG'!A60)</f>
        <v>0</v>
      </c>
      <c r="C60" s="5">
        <f>COUNTIF('TUẦN 39-40'!$H$6:$H$175,'KT PHÒNG'!A60)</f>
        <v>0</v>
      </c>
      <c r="D60" s="5">
        <f>COUNTIF('TUẦN 39-40'!$I$6:$I$175,'KT PHÒNG'!A60)</f>
        <v>0</v>
      </c>
      <c r="E60" s="5">
        <f>COUNTIF('TUẦN 39-40'!$J$6:$J$175,'KT PHÒNG'!A60)</f>
        <v>0</v>
      </c>
      <c r="F60" s="5">
        <f>COUNTIF('TUẦN 39-40'!$K$6:$K$175,'KT PHÒNG'!A60)</f>
        <v>0</v>
      </c>
      <c r="G60" s="5">
        <f>COUNTIF('TUẦN 39-40'!$L$6:$L$175,'KT PHÒNG'!A60)</f>
        <v>0</v>
      </c>
      <c r="H60" s="5">
        <f>COUNTIF('TUẦN 39-40'!$M$6:$M$175,'KT PHÒNG'!A60)</f>
        <v>0</v>
      </c>
      <c r="I60" s="5">
        <f>COUNTIF('TUẦN 39-40'!$N$6:$N$175,'KT PHÒNG'!A60)</f>
        <v>0</v>
      </c>
      <c r="J60" s="5">
        <f>COUNTIF('TUẦN 39-40'!$O$6:$O$175,'KT PHÒNG'!A60)</f>
        <v>0</v>
      </c>
      <c r="K60" s="5">
        <f>COUNTIF('TUẦN 39-40'!$P$6:$P$175,'KT PHÒNG'!A60)</f>
        <v>0</v>
      </c>
      <c r="L60" s="5">
        <f>COUNTIF('TUẦN 39-40'!$Q$6:$Q$175,'KT PHÒNG'!A60)</f>
        <v>0</v>
      </c>
      <c r="M60" s="5">
        <f>COUNTIF('TUẦN 39-40'!$R$6:$R$175,'KT PHÒNG'!A60)</f>
        <v>0</v>
      </c>
      <c r="N60" s="5">
        <f>COUNTIF('TUẦN 39-40'!$S$6:$S$175,'KT PHÒNG'!A60)</f>
        <v>0</v>
      </c>
      <c r="O60" s="5">
        <f>COUNTIF('TUẦN 39-40'!$T$6:$T$175,'KT PHÒNG'!A60)</f>
        <v>0</v>
      </c>
    </row>
    <row r="61" spans="1:17">
      <c r="A61" s="4">
        <v>308</v>
      </c>
      <c r="B61" s="5">
        <f>COUNTIF('TUẦN 39-40'!$G$6:$G$175,'KT PHÒNG'!A61)</f>
        <v>0</v>
      </c>
      <c r="C61" s="5">
        <f>COUNTIF('TUẦN 39-40'!$H$6:$H$175,'KT PHÒNG'!A61)</f>
        <v>0</v>
      </c>
      <c r="D61" s="5">
        <f>COUNTIF('TUẦN 39-40'!$I$6:$I$175,'KT PHÒNG'!A61)</f>
        <v>0</v>
      </c>
      <c r="E61" s="5">
        <f>COUNTIF('TUẦN 39-40'!$J$6:$J$175,'KT PHÒNG'!A61)</f>
        <v>0</v>
      </c>
      <c r="F61" s="5">
        <f>COUNTIF('TUẦN 39-40'!$K$6:$K$175,'KT PHÒNG'!A61)</f>
        <v>0</v>
      </c>
      <c r="G61" s="5">
        <f>COUNTIF('TUẦN 39-40'!$L$6:$L$175,'KT PHÒNG'!A61)</f>
        <v>0</v>
      </c>
      <c r="H61" s="5">
        <f>COUNTIF('TUẦN 39-40'!$M$6:$M$175,'KT PHÒNG'!A61)</f>
        <v>0</v>
      </c>
      <c r="I61" s="5">
        <f>COUNTIF('TUẦN 39-40'!$N$6:$N$175,'KT PHÒNG'!A61)</f>
        <v>0</v>
      </c>
      <c r="J61" s="5">
        <f>COUNTIF('TUẦN 39-40'!$O$6:$O$175,'KT PHÒNG'!A61)</f>
        <v>0</v>
      </c>
      <c r="K61" s="5">
        <f>COUNTIF('TUẦN 39-40'!$P$6:$P$175,'KT PHÒNG'!A61)</f>
        <v>0</v>
      </c>
      <c r="L61" s="5">
        <f>COUNTIF('TUẦN 39-40'!$Q$6:$Q$175,'KT PHÒNG'!A61)</f>
        <v>0</v>
      </c>
      <c r="M61" s="5">
        <f>COUNTIF('TUẦN 39-40'!$R$6:$R$175,'KT PHÒNG'!A61)</f>
        <v>0</v>
      </c>
      <c r="N61" s="5">
        <f>COUNTIF('TUẦN 39-40'!$S$6:$S$175,'KT PHÒNG'!A61)</f>
        <v>0</v>
      </c>
      <c r="O61" s="5">
        <f>COUNTIF('TUẦN 39-40'!$T$6:$T$175,'KT PHÒNG'!A61)</f>
        <v>0</v>
      </c>
    </row>
    <row r="62" spans="1:17" ht="16.5" customHeight="1">
      <c r="A62" s="4" t="s">
        <v>118</v>
      </c>
      <c r="B62" s="5">
        <f>COUNTIF('TUẦN 39-40'!$G$6:$G$175,'KT PHÒNG'!A62)</f>
        <v>0</v>
      </c>
      <c r="C62" s="5">
        <f>COUNTIF('TUẦN 39-40'!$H$6:$H$175,'KT PHÒNG'!A62)</f>
        <v>0</v>
      </c>
      <c r="D62" s="5">
        <f>COUNTIF('TUẦN 39-40'!$I$6:$I$175,'KT PHÒNG'!A62)</f>
        <v>0</v>
      </c>
      <c r="E62" s="5">
        <f>COUNTIF('TUẦN 39-40'!$J$6:$J$175,'KT PHÒNG'!A62)</f>
        <v>0</v>
      </c>
      <c r="F62" s="5">
        <f>COUNTIF('TUẦN 39-40'!$K$6:$K$175,'KT PHÒNG'!A62)</f>
        <v>0</v>
      </c>
      <c r="G62" s="5">
        <f>COUNTIF('TUẦN 39-40'!$L$6:$L$175,'KT PHÒNG'!A62)</f>
        <v>0</v>
      </c>
      <c r="H62" s="5">
        <f>COUNTIF('TUẦN 39-40'!$M$6:$M$175,'KT PHÒNG'!A62)</f>
        <v>0</v>
      </c>
      <c r="I62" s="5">
        <f>COUNTIF('TUẦN 39-40'!$N$6:$N$175,'KT PHÒNG'!A62)</f>
        <v>0</v>
      </c>
      <c r="J62" s="5">
        <f>COUNTIF('TUẦN 39-40'!$O$6:$O$175,'KT PHÒNG'!A62)</f>
        <v>0</v>
      </c>
      <c r="K62" s="5">
        <f>COUNTIF('TUẦN 39-40'!$P$6:$P$175,'KT PHÒNG'!A62)</f>
        <v>0</v>
      </c>
      <c r="L62" s="5">
        <f>COUNTIF('TUẦN 39-40'!$Q$6:$Q$175,'KT PHÒNG'!A62)</f>
        <v>0</v>
      </c>
      <c r="M62" s="5">
        <f>COUNTIF('TUẦN 39-40'!$R$6:$R$175,'KT PHÒNG'!A62)</f>
        <v>0</v>
      </c>
      <c r="N62" s="5">
        <f>COUNTIF('TUẦN 39-40'!$S$6:$S$175,'KT PHÒNG'!A62)</f>
        <v>0</v>
      </c>
      <c r="O62" s="5">
        <f>COUNTIF('TUẦN 39-40'!$T$6:$T$175,'KT PHÒNG'!A62)</f>
        <v>0</v>
      </c>
    </row>
    <row r="63" spans="1:17" ht="21" customHeight="1">
      <c r="A63" s="4" t="s">
        <v>77</v>
      </c>
      <c r="B63" s="5">
        <f>COUNTIF('TUẦN 39-40'!$G$6:$G$175,'KT PHÒNG'!A63)</f>
        <v>0</v>
      </c>
      <c r="C63" s="5">
        <f>COUNTIF('TUẦN 39-40'!$H$6:$H$175,'KT PHÒNG'!A63)</f>
        <v>0</v>
      </c>
      <c r="D63" s="5">
        <f>COUNTIF('TUẦN 39-40'!$I$6:$I$175,'KT PHÒNG'!A63)</f>
        <v>0</v>
      </c>
      <c r="E63" s="5">
        <f>COUNTIF('TUẦN 39-40'!$J$6:$J$175,'KT PHÒNG'!A63)</f>
        <v>0</v>
      </c>
      <c r="F63" s="5">
        <f>COUNTIF('TUẦN 39-40'!$K$6:$K$175,'KT PHÒNG'!A63)</f>
        <v>0</v>
      </c>
      <c r="G63" s="5">
        <f>COUNTIF('TUẦN 39-40'!$L$6:$L$175,'KT PHÒNG'!A63)</f>
        <v>0</v>
      </c>
      <c r="H63" s="5">
        <f>COUNTIF('TUẦN 39-40'!$M$6:$M$175,'KT PHÒNG'!A63)</f>
        <v>0</v>
      </c>
      <c r="I63" s="5">
        <f>COUNTIF('TUẦN 39-40'!$N$6:$N$175,'KT PHÒNG'!A63)</f>
        <v>0</v>
      </c>
      <c r="J63" s="5">
        <f>COUNTIF('TUẦN 39-40'!$O$6:$O$175,'KT PHÒNG'!A63)</f>
        <v>0</v>
      </c>
      <c r="K63" s="5">
        <f>COUNTIF('TUẦN 39-40'!$P$6:$P$175,'KT PHÒNG'!A63)</f>
        <v>0</v>
      </c>
      <c r="L63" s="5">
        <f>COUNTIF('TUẦN 39-40'!$Q$6:$Q$175,'KT PHÒNG'!A63)</f>
        <v>0</v>
      </c>
      <c r="M63" s="5">
        <f>COUNTIF('TUẦN 39-40'!$R$6:$R$175,'KT PHÒNG'!A63)</f>
        <v>0</v>
      </c>
      <c r="N63" s="5">
        <f>COUNTIF('TUẦN 39-40'!$S$6:$S$175,'KT PHÒNG'!A63)</f>
        <v>0</v>
      </c>
      <c r="O63" s="5">
        <f>COUNTIF('TUẦN 39-40'!$T$6:$T$175,'KT PHÒNG'!A63)</f>
        <v>0</v>
      </c>
    </row>
    <row r="64" spans="1:17" ht="14.25" customHeight="1">
      <c r="A64" s="4" t="s">
        <v>168</v>
      </c>
      <c r="B64" s="5">
        <f>COUNTIF('TUẦN 39-40'!$G$6:$G$175,'KT PHÒNG'!A64)</f>
        <v>0</v>
      </c>
      <c r="C64" s="5">
        <f>COUNTIF('TUẦN 39-40'!$H$6:$H$175,'KT PHÒNG'!A64)</f>
        <v>0</v>
      </c>
      <c r="D64" s="5">
        <f>COUNTIF('TUẦN 39-40'!$I$6:$I$175,'KT PHÒNG'!A64)</f>
        <v>0</v>
      </c>
      <c r="E64" s="5">
        <f>COUNTIF('TUẦN 39-40'!$J$6:$J$175,'KT PHÒNG'!A64)</f>
        <v>0</v>
      </c>
      <c r="F64" s="5">
        <f>COUNTIF('TUẦN 39-40'!$K$6:$K$175,'KT PHÒNG'!A64)</f>
        <v>0</v>
      </c>
      <c r="G64" s="5">
        <f>COUNTIF('TUẦN 39-40'!$L$6:$L$175,'KT PHÒNG'!A64)</f>
        <v>0</v>
      </c>
      <c r="H64" s="5">
        <f>COUNTIF('TUẦN 39-40'!$M$6:$M$175,'KT PHÒNG'!A64)</f>
        <v>0</v>
      </c>
      <c r="I64" s="5">
        <f>COUNTIF('TUẦN 39-40'!$N$6:$N$175,'KT PHÒNG'!A64)</f>
        <v>0</v>
      </c>
      <c r="J64" s="5">
        <f>COUNTIF('TUẦN 39-40'!$O$6:$O$175,'KT PHÒNG'!A64)</f>
        <v>0</v>
      </c>
      <c r="K64" s="5">
        <f>COUNTIF('TUẦN 39-40'!$P$6:$P$175,'KT PHÒNG'!A64)</f>
        <v>0</v>
      </c>
      <c r="L64" s="5">
        <f>COUNTIF('TUẦN 39-40'!$Q$6:$Q$175,'KT PHÒNG'!A64)</f>
        <v>0</v>
      </c>
      <c r="M64" s="5">
        <f>COUNTIF('TUẦN 39-40'!$R$6:$R$175,'KT PHÒNG'!A64)</f>
        <v>0</v>
      </c>
      <c r="N64" s="5">
        <f>COUNTIF('TUẦN 39-40'!$S$6:$S$175,'KT PHÒNG'!A64)</f>
        <v>0</v>
      </c>
      <c r="O64" s="5">
        <f>COUNTIF('TUẦN 39-40'!$T$6:$T$175,'KT PHÒNG'!A64)</f>
        <v>0</v>
      </c>
    </row>
    <row r="65" spans="1:16">
      <c r="A65" s="4" t="s">
        <v>167</v>
      </c>
      <c r="B65" s="5">
        <f>COUNTIF('TUẦN 39-40'!$G$6:$G$175,'KT PHÒNG'!A65)</f>
        <v>0</v>
      </c>
      <c r="C65" s="5">
        <f>COUNTIF('TUẦN 39-40'!$H$6:$H$175,'KT PHÒNG'!A65)</f>
        <v>0</v>
      </c>
      <c r="D65" s="5">
        <f>COUNTIF('TUẦN 39-40'!$I$6:$I$175,'KT PHÒNG'!A65)</f>
        <v>0</v>
      </c>
      <c r="E65" s="5">
        <f>COUNTIF('TUẦN 39-40'!$J$6:$J$175,'KT PHÒNG'!A65)</f>
        <v>0</v>
      </c>
      <c r="F65" s="5">
        <f>COUNTIF('TUẦN 39-40'!$K$6:$K$175,'KT PHÒNG'!A65)</f>
        <v>0</v>
      </c>
      <c r="G65" s="5">
        <f>COUNTIF('TUẦN 39-40'!$L$6:$L$175,'KT PHÒNG'!A65)</f>
        <v>0</v>
      </c>
      <c r="H65" s="5">
        <f>COUNTIF('TUẦN 39-40'!$M$6:$M$175,'KT PHÒNG'!A65)</f>
        <v>0</v>
      </c>
      <c r="I65" s="5">
        <f>COUNTIF('TUẦN 39-40'!$N$6:$N$175,'KT PHÒNG'!A65)</f>
        <v>0</v>
      </c>
      <c r="J65" s="5">
        <f>COUNTIF('TUẦN 39-40'!$O$6:$O$175,'KT PHÒNG'!A65)</f>
        <v>0</v>
      </c>
      <c r="K65" s="5">
        <f>COUNTIF('TUẦN 39-40'!$P$6:$P$175,'KT PHÒNG'!A65)</f>
        <v>0</v>
      </c>
      <c r="L65" s="5">
        <f>COUNTIF('TUẦN 39-40'!$Q$6:$Q$175,'KT PHÒNG'!A65)</f>
        <v>0</v>
      </c>
      <c r="M65" s="5">
        <f>COUNTIF('TUẦN 39-40'!$R$6:$R$175,'KT PHÒNG'!A65)</f>
        <v>0</v>
      </c>
      <c r="N65" s="5">
        <f>COUNTIF('TUẦN 39-40'!$S$6:$S$175,'KT PHÒNG'!A65)</f>
        <v>0</v>
      </c>
      <c r="O65" s="5">
        <f>COUNTIF('TUẦN 39-40'!$T$6:$T$175,'KT PHÒNG'!A65)</f>
        <v>0</v>
      </c>
    </row>
    <row r="66" spans="1:16" ht="18" customHeight="1">
      <c r="A66" s="4" t="s">
        <v>112</v>
      </c>
      <c r="B66" s="5">
        <f>COUNTIF('TUẦN 39-40'!$G$6:$G$175,'KT PHÒNG'!A66)</f>
        <v>0</v>
      </c>
      <c r="C66" s="5">
        <f>COUNTIF('TUẦN 39-40'!$H$6:$H$175,'KT PHÒNG'!A66)</f>
        <v>0</v>
      </c>
      <c r="D66" s="5">
        <f>COUNTIF('TUẦN 39-40'!$I$6:$I$175,'KT PHÒNG'!A66)</f>
        <v>0</v>
      </c>
      <c r="E66" s="5">
        <f>COUNTIF('TUẦN 39-40'!$J$6:$J$175,'KT PHÒNG'!A66)</f>
        <v>0</v>
      </c>
      <c r="F66" s="5">
        <f>COUNTIF('TUẦN 39-40'!$K$6:$K$175,'KT PHÒNG'!A66)</f>
        <v>0</v>
      </c>
      <c r="G66" s="5">
        <f>COUNTIF('TUẦN 39-40'!$L$6:$L$175,'KT PHÒNG'!A66)</f>
        <v>0</v>
      </c>
      <c r="H66" s="5">
        <f>COUNTIF('TUẦN 39-40'!$M$6:$M$175,'KT PHÒNG'!A66)</f>
        <v>0</v>
      </c>
      <c r="I66" s="5">
        <f>COUNTIF('TUẦN 39-40'!$N$6:$N$175,'KT PHÒNG'!A66)</f>
        <v>0</v>
      </c>
      <c r="J66" s="5">
        <f>COUNTIF('TUẦN 39-40'!$O$6:$O$175,'KT PHÒNG'!A66)</f>
        <v>0</v>
      </c>
      <c r="K66" s="5">
        <f>COUNTIF('TUẦN 39-40'!$P$6:$P$175,'KT PHÒNG'!A66)</f>
        <v>0</v>
      </c>
      <c r="L66" s="5">
        <f>COUNTIF('TUẦN 39-40'!$Q$6:$Q$175,'KT PHÒNG'!A66)</f>
        <v>0</v>
      </c>
      <c r="M66" s="5">
        <f>COUNTIF('TUẦN 39-40'!$R$6:$R$175,'KT PHÒNG'!A66)</f>
        <v>0</v>
      </c>
      <c r="N66" s="5">
        <f>COUNTIF('TUẦN 39-40'!$S$6:$S$175,'KT PHÒNG'!A66)</f>
        <v>0</v>
      </c>
      <c r="O66" s="5">
        <f>COUNTIF('TUẦN 39-40'!$T$6:$T$175,'KT PHÒNG'!A66)</f>
        <v>0</v>
      </c>
      <c r="P66" s="3" t="s">
        <v>203</v>
      </c>
    </row>
    <row r="67" spans="1:16" ht="18" customHeight="1">
      <c r="A67" s="4" t="s">
        <v>204</v>
      </c>
      <c r="B67" s="5">
        <f>COUNTIF('TUẦN 39-40'!$G$6:$G$175,'KT PHÒNG'!A67)</f>
        <v>0</v>
      </c>
      <c r="C67" s="5">
        <f>COUNTIF('TUẦN 39-40'!$H$6:$H$175,'KT PHÒNG'!A67)</f>
        <v>0</v>
      </c>
      <c r="D67" s="5">
        <f>COUNTIF('TUẦN 39-40'!$I$6:$I$175,'KT PHÒNG'!A67)</f>
        <v>0</v>
      </c>
      <c r="E67" s="5">
        <f>COUNTIF('TUẦN 39-40'!$J$6:$J$175,'KT PHÒNG'!A67)</f>
        <v>0</v>
      </c>
      <c r="F67" s="5">
        <f>COUNTIF('TUẦN 39-40'!$K$6:$K$175,'KT PHÒNG'!A67)</f>
        <v>0</v>
      </c>
      <c r="G67" s="5">
        <f>COUNTIF('TUẦN 39-40'!$L$6:$L$175,'KT PHÒNG'!A67)</f>
        <v>0</v>
      </c>
      <c r="H67" s="5">
        <f>COUNTIF('TUẦN 39-40'!$M$6:$M$175,'KT PHÒNG'!A67)</f>
        <v>0</v>
      </c>
      <c r="I67" s="5">
        <f>COUNTIF('TUẦN 39-40'!$N$6:$N$175,'KT PHÒNG'!A67)</f>
        <v>0</v>
      </c>
      <c r="J67" s="5">
        <f>COUNTIF('TUẦN 39-40'!$O$6:$O$175,'KT PHÒNG'!A67)</f>
        <v>0</v>
      </c>
      <c r="K67" s="5">
        <f>COUNTIF('TUẦN 39-40'!$P$6:$P$175,'KT PHÒNG'!A67)</f>
        <v>0</v>
      </c>
      <c r="L67" s="5">
        <f>COUNTIF('TUẦN 39-40'!$Q$6:$Q$175,'KT PHÒNG'!A67)</f>
        <v>0</v>
      </c>
      <c r="M67" s="5">
        <f>COUNTIF('TUẦN 39-40'!$R$6:$R$175,'KT PHÒNG'!A67)</f>
        <v>0</v>
      </c>
      <c r="N67" s="5">
        <f>COUNTIF('TUẦN 39-40'!$S$6:$S$175,'KT PHÒNG'!A67)</f>
        <v>0</v>
      </c>
      <c r="O67" s="5">
        <f>COUNTIF('TUẦN 39-40'!$T$6:$T$175,'KT PHÒNG'!A67)</f>
        <v>0</v>
      </c>
      <c r="P67" s="3" t="s">
        <v>203</v>
      </c>
    </row>
    <row r="68" spans="1:16" ht="24.75" customHeight="1">
      <c r="A68" s="4" t="s">
        <v>124</v>
      </c>
      <c r="B68" s="5">
        <f>COUNTIF('TUẦN 39-40'!$G$6:$G$175,'KT PHÒNG'!A68)</f>
        <v>0</v>
      </c>
      <c r="C68" s="5">
        <f>COUNTIF('TUẦN 39-40'!$H$6:$H$175,'KT PHÒNG'!A68)</f>
        <v>0</v>
      </c>
      <c r="D68" s="5">
        <f>COUNTIF('TUẦN 39-40'!$I$6:$I$175,'KT PHÒNG'!A68)</f>
        <v>0</v>
      </c>
      <c r="E68" s="5">
        <f>COUNTIF('TUẦN 39-40'!$J$6:$J$175,'KT PHÒNG'!A68)</f>
        <v>0</v>
      </c>
      <c r="F68" s="5">
        <f>COUNTIF('TUẦN 39-40'!$K$6:$K$175,'KT PHÒNG'!A68)</f>
        <v>0</v>
      </c>
      <c r="G68" s="5">
        <f>COUNTIF('TUẦN 39-40'!$L$6:$L$175,'KT PHÒNG'!A68)</f>
        <v>0</v>
      </c>
      <c r="H68" s="5">
        <f>COUNTIF('TUẦN 39-40'!$M$6:$M$175,'KT PHÒNG'!A68)</f>
        <v>0</v>
      </c>
      <c r="I68" s="5">
        <f>COUNTIF('TUẦN 39-40'!$N$6:$N$175,'KT PHÒNG'!A68)</f>
        <v>0</v>
      </c>
      <c r="J68" s="5">
        <f>COUNTIF('TUẦN 39-40'!$O$6:$O$175,'KT PHÒNG'!A68)</f>
        <v>0</v>
      </c>
      <c r="K68" s="5">
        <f>COUNTIF('TUẦN 39-40'!$P$6:$P$175,'KT PHÒNG'!A68)</f>
        <v>0</v>
      </c>
      <c r="L68" s="5">
        <f>COUNTIF('TUẦN 39-40'!$Q$6:$Q$175,'KT PHÒNG'!A68)</f>
        <v>0</v>
      </c>
      <c r="M68" s="5">
        <f>COUNTIF('TUẦN 39-40'!$R$6:$R$175,'KT PHÒNG'!A68)</f>
        <v>0</v>
      </c>
      <c r="N68" s="5">
        <f>COUNTIF('TUẦN 39-40'!$S$6:$S$175,'KT PHÒNG'!A68)</f>
        <v>0</v>
      </c>
      <c r="O68" s="5">
        <f>COUNTIF('TUẦN 39-40'!$T$6:$T$175,'KT PHÒNG'!A68)</f>
        <v>0</v>
      </c>
      <c r="P68" s="3" t="s">
        <v>205</v>
      </c>
    </row>
    <row r="69" spans="1:16" ht="15.75" customHeight="1">
      <c r="A69" s="4" t="s">
        <v>206</v>
      </c>
      <c r="B69" s="5">
        <f>COUNTIF('TUẦN 39-40'!$G$6:$G$175,'KT PHÒNG'!A69)</f>
        <v>0</v>
      </c>
      <c r="C69" s="5">
        <f>COUNTIF('TUẦN 39-40'!$H$6:$H$175,'KT PHÒNG'!A69)</f>
        <v>0</v>
      </c>
      <c r="D69" s="5">
        <f>COUNTIF('TUẦN 39-40'!$I$6:$I$175,'KT PHÒNG'!A69)</f>
        <v>0</v>
      </c>
      <c r="E69" s="5">
        <f>COUNTIF('TUẦN 39-40'!$J$6:$J$175,'KT PHÒNG'!A69)</f>
        <v>0</v>
      </c>
      <c r="F69" s="5">
        <f>COUNTIF('TUẦN 39-40'!$K$6:$K$175,'KT PHÒNG'!A69)</f>
        <v>0</v>
      </c>
      <c r="G69" s="5">
        <f>COUNTIF('TUẦN 39-40'!$L$6:$L$175,'KT PHÒNG'!A69)</f>
        <v>0</v>
      </c>
      <c r="H69" s="5">
        <f>COUNTIF('TUẦN 39-40'!$M$6:$M$175,'KT PHÒNG'!A69)</f>
        <v>0</v>
      </c>
      <c r="I69" s="5">
        <f>COUNTIF('TUẦN 39-40'!$N$6:$N$175,'KT PHÒNG'!A69)</f>
        <v>0</v>
      </c>
      <c r="J69" s="5">
        <f>COUNTIF('TUẦN 39-40'!$O$6:$O$175,'KT PHÒNG'!A69)</f>
        <v>0</v>
      </c>
      <c r="K69" s="5">
        <f>COUNTIF('TUẦN 39-40'!$P$6:$P$175,'KT PHÒNG'!A69)</f>
        <v>0</v>
      </c>
      <c r="L69" s="5">
        <f>COUNTIF('TUẦN 39-40'!$Q$6:$Q$175,'KT PHÒNG'!A69)</f>
        <v>0</v>
      </c>
      <c r="M69" s="5">
        <f>COUNTIF('TUẦN 39-40'!$R$6:$R$175,'KT PHÒNG'!A69)</f>
        <v>0</v>
      </c>
      <c r="N69" s="5">
        <f>COUNTIF('TUẦN 39-40'!$S$6:$S$175,'KT PHÒNG'!A69)</f>
        <v>0</v>
      </c>
      <c r="O69" s="5">
        <f>COUNTIF('TUẦN 39-40'!$T$6:$T$175,'KT PHÒNG'!A69)</f>
        <v>0</v>
      </c>
      <c r="P69" s="3" t="s">
        <v>205</v>
      </c>
    </row>
    <row r="70" spans="1:16" ht="13.5" customHeight="1">
      <c r="A70" s="4" t="s">
        <v>144</v>
      </c>
      <c r="B70" s="5">
        <f>COUNTIF('TUẦN 39-40'!$G$6:$G$175,'KT PHÒNG'!A70)</f>
        <v>0</v>
      </c>
      <c r="C70" s="5">
        <f>COUNTIF('TUẦN 39-40'!$H$6:$H$175,'KT PHÒNG'!A70)</f>
        <v>0</v>
      </c>
      <c r="D70" s="5">
        <f>COUNTIF('TUẦN 39-40'!$I$6:$I$175,'KT PHÒNG'!A70)</f>
        <v>0</v>
      </c>
      <c r="E70" s="5">
        <f>COUNTIF('TUẦN 39-40'!$J$6:$J$175,'KT PHÒNG'!A70)</f>
        <v>0</v>
      </c>
      <c r="F70" s="5">
        <f>COUNTIF('TUẦN 39-40'!$K$6:$K$175,'KT PHÒNG'!A70)</f>
        <v>0</v>
      </c>
      <c r="G70" s="5">
        <f>COUNTIF('TUẦN 39-40'!$L$6:$L$175,'KT PHÒNG'!A70)</f>
        <v>0</v>
      </c>
      <c r="H70" s="5">
        <f>COUNTIF('TUẦN 39-40'!$M$6:$M$175,'KT PHÒNG'!A70)</f>
        <v>0</v>
      </c>
      <c r="I70" s="5">
        <f>COUNTIF('TUẦN 39-40'!$N$6:$N$175,'KT PHÒNG'!A70)</f>
        <v>0</v>
      </c>
      <c r="J70" s="5">
        <f>COUNTIF('TUẦN 39-40'!$O$6:$O$175,'KT PHÒNG'!A70)</f>
        <v>0</v>
      </c>
      <c r="K70" s="5">
        <f>COUNTIF('TUẦN 39-40'!$P$6:$P$175,'KT PHÒNG'!A70)</f>
        <v>0</v>
      </c>
      <c r="L70" s="5">
        <f>COUNTIF('TUẦN 39-40'!$Q$6:$Q$175,'KT PHÒNG'!A70)</f>
        <v>0</v>
      </c>
      <c r="M70" s="5">
        <f>COUNTIF('TUẦN 39-40'!$R$6:$R$175,'KT PHÒNG'!A70)</f>
        <v>0</v>
      </c>
      <c r="N70" s="5">
        <f>COUNTIF('TUẦN 39-40'!$S$6:$S$175,'KT PHÒNG'!A70)</f>
        <v>0</v>
      </c>
      <c r="O70" s="5">
        <f>COUNTIF('TUẦN 39-40'!$T$6:$T$175,'KT PHÒNG'!A70)</f>
        <v>0</v>
      </c>
    </row>
    <row r="71" spans="1:16">
      <c r="A71" s="4" t="s">
        <v>207</v>
      </c>
      <c r="B71" s="5">
        <f>COUNTIF('TUẦN 39-40'!$G$6:$G$175,'KT PHÒNG'!A71)</f>
        <v>0</v>
      </c>
      <c r="C71" s="5">
        <f>COUNTIF('TUẦN 39-40'!$H$6:$H$175,'KT PHÒNG'!A71)</f>
        <v>0</v>
      </c>
      <c r="D71" s="5">
        <f>COUNTIF('TUẦN 39-40'!$I$6:$I$175,'KT PHÒNG'!A71)</f>
        <v>0</v>
      </c>
      <c r="E71" s="5">
        <f>COUNTIF('TUẦN 39-40'!$J$6:$J$175,'KT PHÒNG'!A71)</f>
        <v>0</v>
      </c>
      <c r="F71" s="5">
        <f>COUNTIF('TUẦN 39-40'!$K$6:$K$175,'KT PHÒNG'!A71)</f>
        <v>0</v>
      </c>
      <c r="G71" s="5">
        <f>COUNTIF('TUẦN 39-40'!$L$6:$L$175,'KT PHÒNG'!A71)</f>
        <v>0</v>
      </c>
      <c r="H71" s="5">
        <f>COUNTIF('TUẦN 39-40'!$M$6:$M$175,'KT PHÒNG'!A71)</f>
        <v>0</v>
      </c>
      <c r="I71" s="5">
        <f>COUNTIF('TUẦN 39-40'!$N$6:$N$175,'KT PHÒNG'!A71)</f>
        <v>0</v>
      </c>
      <c r="J71" s="5">
        <f>COUNTIF('TUẦN 39-40'!$O$6:$O$175,'KT PHÒNG'!A71)</f>
        <v>0</v>
      </c>
      <c r="K71" s="5">
        <f>COUNTIF('TUẦN 39-40'!$P$6:$P$175,'KT PHÒNG'!A71)</f>
        <v>0</v>
      </c>
      <c r="L71" s="5">
        <f>COUNTIF('TUẦN 39-40'!$Q$6:$Q$175,'KT PHÒNG'!A71)</f>
        <v>0</v>
      </c>
      <c r="M71" s="5">
        <f>COUNTIF('TUẦN 39-40'!$R$6:$R$175,'KT PHÒNG'!A71)</f>
        <v>0</v>
      </c>
      <c r="N71" s="5">
        <f>COUNTIF('TUẦN 39-40'!$S$6:$S$175,'KT PHÒNG'!A71)</f>
        <v>0</v>
      </c>
      <c r="O71" s="5">
        <f>COUNTIF('TUẦN 39-40'!$T$6:$T$175,'KT PHÒNG'!A71)</f>
        <v>0</v>
      </c>
    </row>
    <row r="72" spans="1:16" ht="16.5" customHeight="1">
      <c r="A72" s="4" t="s">
        <v>136</v>
      </c>
      <c r="B72" s="5">
        <f>COUNTIF('TUẦN 39-40'!$G$6:$G$175,'KT PHÒNG'!A72)</f>
        <v>0</v>
      </c>
      <c r="C72" s="5">
        <f>COUNTIF('TUẦN 39-40'!$H$6:$H$175,'KT PHÒNG'!A72)</f>
        <v>0</v>
      </c>
      <c r="D72" s="5">
        <f>COUNTIF('TUẦN 39-40'!$I$6:$I$175,'KT PHÒNG'!A72)</f>
        <v>0</v>
      </c>
      <c r="E72" s="5">
        <f>COUNTIF('TUẦN 39-40'!$J$6:$J$175,'KT PHÒNG'!A72)</f>
        <v>0</v>
      </c>
      <c r="F72" s="5">
        <f>COUNTIF('TUẦN 39-40'!$K$6:$K$175,'KT PHÒNG'!A72)</f>
        <v>0</v>
      </c>
      <c r="G72" s="5">
        <f>COUNTIF('TUẦN 39-40'!$L$6:$L$175,'KT PHÒNG'!A72)</f>
        <v>0</v>
      </c>
      <c r="H72" s="5">
        <f>COUNTIF('TUẦN 39-40'!$M$6:$M$175,'KT PHÒNG'!A72)</f>
        <v>0</v>
      </c>
      <c r="I72" s="5">
        <f>COUNTIF('TUẦN 39-40'!$N$6:$N$175,'KT PHÒNG'!A72)</f>
        <v>0</v>
      </c>
      <c r="J72" s="5">
        <f>COUNTIF('TUẦN 39-40'!$O$6:$O$175,'KT PHÒNG'!A72)</f>
        <v>0</v>
      </c>
      <c r="K72" s="5">
        <f>COUNTIF('TUẦN 39-40'!$P$6:$P$175,'KT PHÒNG'!A72)</f>
        <v>0</v>
      </c>
      <c r="L72" s="5">
        <f>COUNTIF('TUẦN 39-40'!$Q$6:$Q$175,'KT PHÒNG'!A72)</f>
        <v>0</v>
      </c>
      <c r="M72" s="5">
        <f>COUNTIF('TUẦN 39-40'!$R$6:$R$175,'KT PHÒNG'!A72)</f>
        <v>0</v>
      </c>
      <c r="N72" s="5">
        <f>COUNTIF('TUẦN 39-40'!$S$6:$S$175,'KT PHÒNG'!A72)</f>
        <v>0</v>
      </c>
      <c r="O72" s="5">
        <f>COUNTIF('TUẦN 39-40'!$T$6:$T$175,'KT PHÒNG'!A72)</f>
        <v>0</v>
      </c>
    </row>
    <row r="73" spans="1:16" ht="18" customHeight="1">
      <c r="A73" s="4" t="s">
        <v>208</v>
      </c>
      <c r="B73" s="5">
        <f>COUNTIF('TUẦN 39-40'!$G$6:$G$175,'KT PHÒNG'!A73)</f>
        <v>0</v>
      </c>
      <c r="C73" s="5">
        <f>COUNTIF('TUẦN 39-40'!$H$6:$H$175,'KT PHÒNG'!A73)</f>
        <v>0</v>
      </c>
      <c r="D73" s="5">
        <f>COUNTIF('TUẦN 39-40'!$I$6:$I$175,'KT PHÒNG'!A73)</f>
        <v>0</v>
      </c>
      <c r="E73" s="5">
        <f>COUNTIF('TUẦN 39-40'!$J$6:$J$175,'KT PHÒNG'!A73)</f>
        <v>0</v>
      </c>
      <c r="F73" s="5">
        <f>COUNTIF('TUẦN 39-40'!$K$6:$K$175,'KT PHÒNG'!A73)</f>
        <v>0</v>
      </c>
      <c r="G73" s="5">
        <f>COUNTIF('TUẦN 39-40'!$L$6:$L$175,'KT PHÒNG'!A73)</f>
        <v>0</v>
      </c>
      <c r="H73" s="5">
        <f>COUNTIF('TUẦN 39-40'!$M$6:$M$175,'KT PHÒNG'!A73)</f>
        <v>0</v>
      </c>
      <c r="I73" s="5">
        <f>COUNTIF('TUẦN 39-40'!$N$6:$N$175,'KT PHÒNG'!A73)</f>
        <v>0</v>
      </c>
      <c r="J73" s="5">
        <f>COUNTIF('TUẦN 39-40'!$O$6:$O$175,'KT PHÒNG'!A73)</f>
        <v>0</v>
      </c>
      <c r="K73" s="5">
        <f>COUNTIF('TUẦN 39-40'!$P$6:$P$175,'KT PHÒNG'!A73)</f>
        <v>0</v>
      </c>
      <c r="L73" s="5">
        <f>COUNTIF('TUẦN 39-40'!$Q$6:$Q$175,'KT PHÒNG'!A73)</f>
        <v>0</v>
      </c>
      <c r="M73" s="5">
        <f>COUNTIF('TUẦN 39-40'!$R$6:$R$175,'KT PHÒNG'!A73)</f>
        <v>0</v>
      </c>
      <c r="N73" s="5">
        <f>COUNTIF('TUẦN 39-40'!$S$6:$S$175,'KT PHÒNG'!A73)</f>
        <v>0</v>
      </c>
      <c r="O73" s="5">
        <f>COUNTIF('TUẦN 39-40'!$T$6:$T$175,'KT PHÒNG'!A73)</f>
        <v>0</v>
      </c>
    </row>
    <row r="74" spans="1:16" ht="18" customHeight="1">
      <c r="A74" s="4" t="s">
        <v>150</v>
      </c>
      <c r="B74" s="5">
        <f>COUNTIF('TUẦN 39-40'!$G$6:$G$175,'KT PHÒNG'!A74)</f>
        <v>0</v>
      </c>
      <c r="C74" s="5">
        <f>COUNTIF('TUẦN 39-40'!$H$6:$H$175,'KT PHÒNG'!A74)</f>
        <v>0</v>
      </c>
      <c r="D74" s="5">
        <f>COUNTIF('TUẦN 39-40'!$I$6:$I$175,'KT PHÒNG'!A74)</f>
        <v>0</v>
      </c>
      <c r="E74" s="5">
        <f>COUNTIF('TUẦN 39-40'!$J$6:$J$175,'KT PHÒNG'!A74)</f>
        <v>0</v>
      </c>
      <c r="F74" s="5">
        <f>COUNTIF('TUẦN 39-40'!$K$6:$K$175,'KT PHÒNG'!A74)</f>
        <v>0</v>
      </c>
      <c r="G74" s="5">
        <f>COUNTIF('TUẦN 39-40'!$L$6:$L$175,'KT PHÒNG'!A74)</f>
        <v>0</v>
      </c>
      <c r="H74" s="5">
        <f>COUNTIF('TUẦN 39-40'!$M$6:$M$175,'KT PHÒNG'!A74)</f>
        <v>0</v>
      </c>
      <c r="I74" s="5">
        <f>COUNTIF('TUẦN 39-40'!$N$6:$N$175,'KT PHÒNG'!A74)</f>
        <v>0</v>
      </c>
      <c r="J74" s="5">
        <f>COUNTIF('TUẦN 39-40'!$O$6:$O$175,'KT PHÒNG'!A74)</f>
        <v>0</v>
      </c>
      <c r="K74" s="5">
        <f>COUNTIF('TUẦN 39-40'!$P$6:$P$175,'KT PHÒNG'!A74)</f>
        <v>0</v>
      </c>
      <c r="L74" s="5">
        <f>COUNTIF('TUẦN 39-40'!$Q$6:$Q$175,'KT PHÒNG'!A74)</f>
        <v>0</v>
      </c>
      <c r="M74" s="5">
        <f>COUNTIF('TUẦN 39-40'!$R$6:$R$175,'KT PHÒNG'!A74)</f>
        <v>0</v>
      </c>
      <c r="N74" s="5">
        <f>COUNTIF('TUẦN 39-40'!$S$6:$S$175,'KT PHÒNG'!A74)</f>
        <v>0</v>
      </c>
      <c r="O74" s="5">
        <f>COUNTIF('TUẦN 39-40'!$T$6:$T$175,'KT PHÒNG'!A74)</f>
        <v>0</v>
      </c>
      <c r="P74" s="3" t="s">
        <v>209</v>
      </c>
    </row>
    <row r="75" spans="1:16">
      <c r="A75" s="4" t="s">
        <v>210</v>
      </c>
      <c r="B75" s="5">
        <f>COUNTIF('TUẦN 39-40'!$G$6:$G$175,'KT PHÒNG'!A75)</f>
        <v>0</v>
      </c>
      <c r="C75" s="5">
        <f>COUNTIF('TUẦN 39-40'!$H$6:$H$175,'KT PHÒNG'!A75)</f>
        <v>0</v>
      </c>
      <c r="D75" s="5">
        <f>COUNTIF('TUẦN 39-40'!$I$6:$I$175,'KT PHÒNG'!A75)</f>
        <v>0</v>
      </c>
      <c r="E75" s="5">
        <f>COUNTIF('TUẦN 39-40'!$J$6:$J$175,'KT PHÒNG'!A75)</f>
        <v>0</v>
      </c>
      <c r="F75" s="5">
        <f>COUNTIF('TUẦN 39-40'!$K$6:$K$175,'KT PHÒNG'!A75)</f>
        <v>0</v>
      </c>
      <c r="G75" s="5">
        <f>COUNTIF('TUẦN 39-40'!$L$6:$L$175,'KT PHÒNG'!A75)</f>
        <v>0</v>
      </c>
      <c r="H75" s="5">
        <f>COUNTIF('TUẦN 39-40'!$M$6:$M$175,'KT PHÒNG'!A75)</f>
        <v>0</v>
      </c>
      <c r="I75" s="5">
        <f>COUNTIF('TUẦN 39-40'!$N$6:$N$175,'KT PHÒNG'!A75)</f>
        <v>0</v>
      </c>
      <c r="J75" s="5">
        <f>COUNTIF('TUẦN 39-40'!$O$6:$O$175,'KT PHÒNG'!A75)</f>
        <v>0</v>
      </c>
      <c r="K75" s="5">
        <f>COUNTIF('TUẦN 39-40'!$P$6:$P$175,'KT PHÒNG'!A75)</f>
        <v>0</v>
      </c>
      <c r="L75" s="5">
        <f>COUNTIF('TUẦN 39-40'!$Q$6:$Q$175,'KT PHÒNG'!A75)</f>
        <v>0</v>
      </c>
      <c r="M75" s="5">
        <f>COUNTIF('TUẦN 39-40'!$R$6:$R$175,'KT PHÒNG'!A75)</f>
        <v>0</v>
      </c>
      <c r="N75" s="5">
        <f>COUNTIF('TUẦN 39-40'!$S$6:$S$175,'KT PHÒNG'!A75)</f>
        <v>0</v>
      </c>
      <c r="O75" s="5">
        <f>COUNTIF('TUẦN 39-40'!$T$6:$T$175,'KT PHÒNG'!A75)</f>
        <v>0</v>
      </c>
      <c r="P75" s="3" t="s">
        <v>209</v>
      </c>
    </row>
    <row r="76" spans="1:16" ht="14.25" customHeight="1">
      <c r="A76" s="4" t="s">
        <v>134</v>
      </c>
      <c r="B76" s="5">
        <f>COUNTIF('TUẦN 39-40'!$G$6:$G$175,'KT PHÒNG'!A76)</f>
        <v>0</v>
      </c>
      <c r="C76" s="5">
        <f>COUNTIF('TUẦN 39-40'!$H$6:$H$175,'KT PHÒNG'!A76)</f>
        <v>0</v>
      </c>
      <c r="D76" s="5">
        <f>COUNTIF('TUẦN 39-40'!$I$6:$I$175,'KT PHÒNG'!A76)</f>
        <v>0</v>
      </c>
      <c r="E76" s="5">
        <f>COUNTIF('TUẦN 39-40'!$J$6:$J$175,'KT PHÒNG'!A76)</f>
        <v>0</v>
      </c>
      <c r="F76" s="5">
        <f>COUNTIF('TUẦN 39-40'!$K$6:$K$175,'KT PHÒNG'!A76)</f>
        <v>0</v>
      </c>
      <c r="G76" s="5">
        <f>COUNTIF('TUẦN 39-40'!$L$6:$L$175,'KT PHÒNG'!A76)</f>
        <v>0</v>
      </c>
      <c r="H76" s="5">
        <f>COUNTIF('TUẦN 39-40'!$M$6:$M$175,'KT PHÒNG'!A76)</f>
        <v>0</v>
      </c>
      <c r="I76" s="5">
        <f>COUNTIF('TUẦN 39-40'!$N$6:$N$175,'KT PHÒNG'!A76)</f>
        <v>0</v>
      </c>
      <c r="J76" s="5">
        <f>COUNTIF('TUẦN 39-40'!$O$6:$O$175,'KT PHÒNG'!A76)</f>
        <v>0</v>
      </c>
      <c r="K76" s="5">
        <f>COUNTIF('TUẦN 39-40'!$P$6:$P$175,'KT PHÒNG'!A76)</f>
        <v>0</v>
      </c>
      <c r="L76" s="5">
        <f>COUNTIF('TUẦN 39-40'!$Q$6:$Q$175,'KT PHÒNG'!A76)</f>
        <v>0</v>
      </c>
      <c r="M76" s="5">
        <f>COUNTIF('TUẦN 39-40'!$R$6:$R$175,'KT PHÒNG'!A76)</f>
        <v>0</v>
      </c>
      <c r="N76" s="5">
        <f>COUNTIF('TUẦN 39-40'!$S$6:$S$175,'KT PHÒNG'!A76)</f>
        <v>0</v>
      </c>
      <c r="O76" s="5">
        <f>COUNTIF('TUẦN 39-40'!$T$6:$T$175,'KT PHÒNG'!A76)</f>
        <v>0</v>
      </c>
    </row>
    <row r="77" spans="1:16" ht="15.6" customHeight="1">
      <c r="A77" s="4" t="s">
        <v>211</v>
      </c>
      <c r="B77" s="5">
        <f>COUNTIF('TUẦN 39-40'!$G$6:$G$175,'KT PHÒNG'!A77)</f>
        <v>0</v>
      </c>
      <c r="C77" s="5">
        <f>COUNTIF('TUẦN 39-40'!$H$6:$H$175,'KT PHÒNG'!A77)</f>
        <v>0</v>
      </c>
      <c r="D77" s="5">
        <f>COUNTIF('TUẦN 39-40'!$I$6:$I$175,'KT PHÒNG'!A77)</f>
        <v>0</v>
      </c>
      <c r="E77" s="5">
        <f>COUNTIF('TUẦN 39-40'!$J$6:$J$175,'KT PHÒNG'!A77)</f>
        <v>0</v>
      </c>
      <c r="F77" s="5">
        <f>COUNTIF('TUẦN 39-40'!$K$6:$K$175,'KT PHÒNG'!A77)</f>
        <v>0</v>
      </c>
      <c r="G77" s="5">
        <f>COUNTIF('TUẦN 39-40'!$L$6:$L$175,'KT PHÒNG'!A77)</f>
        <v>0</v>
      </c>
      <c r="H77" s="5">
        <f>COUNTIF('TUẦN 39-40'!$M$6:$M$175,'KT PHÒNG'!A77)</f>
        <v>0</v>
      </c>
      <c r="I77" s="5">
        <f>COUNTIF('TUẦN 39-40'!$N$6:$N$175,'KT PHÒNG'!A77)</f>
        <v>0</v>
      </c>
      <c r="J77" s="5">
        <f>COUNTIF('TUẦN 39-40'!$O$6:$O$175,'KT PHÒNG'!A77)</f>
        <v>0</v>
      </c>
      <c r="K77" s="5">
        <f>COUNTIF('TUẦN 39-40'!$P$6:$P$175,'KT PHÒNG'!A77)</f>
        <v>0</v>
      </c>
      <c r="L77" s="5">
        <f>COUNTIF('TUẦN 39-40'!$Q$6:$Q$175,'KT PHÒNG'!A77)</f>
        <v>0</v>
      </c>
      <c r="M77" s="5">
        <f>COUNTIF('TUẦN 39-40'!$R$6:$R$175,'KT PHÒNG'!A77)</f>
        <v>0</v>
      </c>
      <c r="N77" s="5">
        <f>COUNTIF('TUẦN 39-40'!$S$6:$S$175,'KT PHÒNG'!A77)</f>
        <v>0</v>
      </c>
      <c r="O77" s="5">
        <f>COUNTIF('TUẦN 39-40'!$T$6:$T$175,'KT PHÒNG'!A77)</f>
        <v>0</v>
      </c>
    </row>
    <row r="78" spans="1:16" ht="13.35" customHeight="1">
      <c r="A78" s="4" t="s">
        <v>164</v>
      </c>
      <c r="B78" s="5">
        <f>COUNTIF('TUẦN 39-40'!$G$6:$G$175,'KT PHÒNG'!A78)</f>
        <v>0</v>
      </c>
      <c r="C78" s="5">
        <f>COUNTIF('TUẦN 39-40'!$H$6:$H$175,'KT PHÒNG'!A78)</f>
        <v>0</v>
      </c>
      <c r="D78" s="5">
        <f>COUNTIF('TUẦN 39-40'!$I$6:$I$175,'KT PHÒNG'!A78)</f>
        <v>0</v>
      </c>
      <c r="E78" s="5">
        <f>COUNTIF('TUẦN 39-40'!$J$6:$J$175,'KT PHÒNG'!A78)</f>
        <v>0</v>
      </c>
      <c r="F78" s="5">
        <f>COUNTIF('TUẦN 39-40'!$K$6:$K$175,'KT PHÒNG'!A78)</f>
        <v>0</v>
      </c>
      <c r="G78" s="5">
        <f>COUNTIF('TUẦN 39-40'!$L$6:$L$175,'KT PHÒNG'!A78)</f>
        <v>0</v>
      </c>
      <c r="H78" s="5">
        <f>COUNTIF('TUẦN 39-40'!$M$6:$M$175,'KT PHÒNG'!A78)</f>
        <v>0</v>
      </c>
      <c r="I78" s="5">
        <f>COUNTIF('TUẦN 39-40'!$N$6:$N$175,'KT PHÒNG'!A78)</f>
        <v>0</v>
      </c>
      <c r="J78" s="5">
        <f>COUNTIF('TUẦN 39-40'!$O$6:$O$175,'KT PHÒNG'!A78)</f>
        <v>0</v>
      </c>
      <c r="K78" s="5">
        <f>COUNTIF('TUẦN 39-40'!$P$6:$P$175,'KT PHÒNG'!A78)</f>
        <v>0</v>
      </c>
      <c r="L78" s="5">
        <f>COUNTIF('TUẦN 39-40'!$Q$6:$Q$175,'KT PHÒNG'!A78)</f>
        <v>0</v>
      </c>
      <c r="M78" s="5">
        <f>COUNTIF('TUẦN 39-40'!$R$6:$R$175,'KT PHÒNG'!A78)</f>
        <v>0</v>
      </c>
      <c r="N78" s="5">
        <f>COUNTIF('TUẦN 39-40'!$S$6:$S$175,'KT PHÒNG'!A78)</f>
        <v>0</v>
      </c>
      <c r="O78" s="5">
        <f>COUNTIF('TUẦN 39-40'!$T$6:$T$175,'KT PHÒNG'!A78)</f>
        <v>0</v>
      </c>
      <c r="P78" s="3" t="s">
        <v>209</v>
      </c>
    </row>
    <row r="79" spans="1:16">
      <c r="A79" s="4" t="s">
        <v>165</v>
      </c>
      <c r="B79" s="5">
        <f>COUNTIF('TUẦN 39-40'!$G$6:$G$175,'KT PHÒNG'!A79)</f>
        <v>0</v>
      </c>
      <c r="C79" s="5">
        <f>COUNTIF('TUẦN 39-40'!$H$6:$H$175,'KT PHÒNG'!A79)</f>
        <v>0</v>
      </c>
      <c r="D79" s="5">
        <f>COUNTIF('TUẦN 39-40'!$I$6:$I$175,'KT PHÒNG'!A79)</f>
        <v>0</v>
      </c>
      <c r="E79" s="5">
        <f>COUNTIF('TUẦN 39-40'!$J$6:$J$175,'KT PHÒNG'!A79)</f>
        <v>0</v>
      </c>
      <c r="F79" s="5">
        <f>COUNTIF('TUẦN 39-40'!$K$6:$K$175,'KT PHÒNG'!A79)</f>
        <v>0</v>
      </c>
      <c r="G79" s="5">
        <f>COUNTIF('TUẦN 39-40'!$L$6:$L$175,'KT PHÒNG'!A79)</f>
        <v>0</v>
      </c>
      <c r="H79" s="5">
        <f>COUNTIF('TUẦN 39-40'!$M$6:$M$175,'KT PHÒNG'!A79)</f>
        <v>0</v>
      </c>
      <c r="I79" s="5">
        <f>COUNTIF('TUẦN 39-40'!$N$6:$N$175,'KT PHÒNG'!A79)</f>
        <v>0</v>
      </c>
      <c r="J79" s="5">
        <f>COUNTIF('TUẦN 39-40'!$O$6:$O$175,'KT PHÒNG'!A79)</f>
        <v>0</v>
      </c>
      <c r="K79" s="5">
        <f>COUNTIF('TUẦN 39-40'!$P$6:$P$175,'KT PHÒNG'!A79)</f>
        <v>0</v>
      </c>
      <c r="L79" s="5">
        <f>COUNTIF('TUẦN 39-40'!$Q$6:$Q$175,'KT PHÒNG'!A79)</f>
        <v>0</v>
      </c>
      <c r="M79" s="5">
        <f>COUNTIF('TUẦN 39-40'!$R$6:$R$175,'KT PHÒNG'!A79)</f>
        <v>0</v>
      </c>
      <c r="N79" s="5">
        <f>COUNTIF('TUẦN 39-40'!$S$6:$S$175,'KT PHÒNG'!A79)</f>
        <v>0</v>
      </c>
      <c r="O79" s="5">
        <f>COUNTIF('TUẦN 39-40'!$T$6:$T$175,'KT PHÒNG'!A79)</f>
        <v>0</v>
      </c>
      <c r="P79" s="3" t="s">
        <v>209</v>
      </c>
    </row>
    <row r="80" spans="1:16" ht="19.5" customHeight="1">
      <c r="A80" s="4" t="s">
        <v>139</v>
      </c>
      <c r="B80" s="5">
        <f>COUNTIF('TUẦN 39-40'!$G$6:$G$175,'KT PHÒNG'!A80)</f>
        <v>0</v>
      </c>
      <c r="C80" s="5">
        <f>COUNTIF('TUẦN 39-40'!$H$6:$H$175,'KT PHÒNG'!A80)</f>
        <v>0</v>
      </c>
      <c r="D80" s="5">
        <f>COUNTIF('TUẦN 39-40'!$I$6:$I$175,'KT PHÒNG'!A80)</f>
        <v>0</v>
      </c>
      <c r="E80" s="5">
        <f>COUNTIF('TUẦN 39-40'!$J$6:$J$175,'KT PHÒNG'!A80)</f>
        <v>0</v>
      </c>
      <c r="F80" s="5">
        <f>COUNTIF('TUẦN 39-40'!$K$6:$K$175,'KT PHÒNG'!A80)</f>
        <v>0</v>
      </c>
      <c r="G80" s="5">
        <f>COUNTIF('TUẦN 39-40'!$L$6:$L$175,'KT PHÒNG'!A80)</f>
        <v>0</v>
      </c>
      <c r="H80" s="5">
        <f>COUNTIF('TUẦN 39-40'!$M$6:$M$175,'KT PHÒNG'!A80)</f>
        <v>0</v>
      </c>
      <c r="I80" s="5">
        <f>COUNTIF('TUẦN 39-40'!$N$6:$N$175,'KT PHÒNG'!A80)</f>
        <v>0</v>
      </c>
      <c r="J80" s="5">
        <f>COUNTIF('TUẦN 39-40'!$O$6:$O$175,'KT PHÒNG'!A80)</f>
        <v>0</v>
      </c>
      <c r="K80" s="5">
        <f>COUNTIF('TUẦN 39-40'!$P$6:$P$175,'KT PHÒNG'!A80)</f>
        <v>0</v>
      </c>
      <c r="L80" s="5">
        <f>COUNTIF('TUẦN 39-40'!$Q$6:$Q$175,'KT PHÒNG'!A80)</f>
        <v>0</v>
      </c>
      <c r="M80" s="5">
        <f>COUNTIF('TUẦN 39-40'!$R$6:$R$175,'KT PHÒNG'!A80)</f>
        <v>0</v>
      </c>
      <c r="N80" s="5">
        <f>COUNTIF('TUẦN 39-40'!$S$6:$S$175,'KT PHÒNG'!A80)</f>
        <v>0</v>
      </c>
      <c r="O80" s="5">
        <f>COUNTIF('TUẦN 39-40'!$T$6:$T$175,'KT PHÒNG'!A80)</f>
        <v>0</v>
      </c>
    </row>
    <row r="81" spans="1:16" ht="19.5" customHeight="1">
      <c r="A81" s="4" t="s">
        <v>212</v>
      </c>
      <c r="B81" s="5">
        <f>COUNTIF('TUẦN 39-40'!$G$6:$G$175,'KT PHÒNG'!A81)</f>
        <v>0</v>
      </c>
      <c r="C81" s="5">
        <f>COUNTIF('TUẦN 39-40'!$H$6:$H$175,'KT PHÒNG'!A81)</f>
        <v>0</v>
      </c>
      <c r="D81" s="5">
        <f>COUNTIF('TUẦN 39-40'!$I$6:$I$175,'KT PHÒNG'!A81)</f>
        <v>0</v>
      </c>
      <c r="E81" s="5">
        <f>COUNTIF('TUẦN 39-40'!$J$6:$J$175,'KT PHÒNG'!A81)</f>
        <v>0</v>
      </c>
      <c r="F81" s="5">
        <f>COUNTIF('TUẦN 39-40'!$K$6:$K$175,'KT PHÒNG'!A81)</f>
        <v>0</v>
      </c>
      <c r="G81" s="5">
        <f>COUNTIF('TUẦN 39-40'!$L$6:$L$175,'KT PHÒNG'!A81)</f>
        <v>0</v>
      </c>
      <c r="H81" s="5">
        <f>COUNTIF('TUẦN 39-40'!$M$6:$M$175,'KT PHÒNG'!A81)</f>
        <v>0</v>
      </c>
      <c r="I81" s="5">
        <f>COUNTIF('TUẦN 39-40'!$N$6:$N$175,'KT PHÒNG'!A81)</f>
        <v>0</v>
      </c>
      <c r="J81" s="5">
        <f>COUNTIF('TUẦN 39-40'!$O$6:$O$175,'KT PHÒNG'!A81)</f>
        <v>0</v>
      </c>
      <c r="K81" s="5">
        <f>COUNTIF('TUẦN 39-40'!$P$6:$P$175,'KT PHÒNG'!A81)</f>
        <v>0</v>
      </c>
      <c r="L81" s="5">
        <f>COUNTIF('TUẦN 39-40'!$Q$6:$Q$175,'KT PHÒNG'!A81)</f>
        <v>0</v>
      </c>
      <c r="M81" s="5">
        <f>COUNTIF('TUẦN 39-40'!$R$6:$R$175,'KT PHÒNG'!A81)</f>
        <v>0</v>
      </c>
      <c r="N81" s="5">
        <f>COUNTIF('TUẦN 39-40'!$S$6:$S$175,'KT PHÒNG'!A81)</f>
        <v>0</v>
      </c>
      <c r="O81" s="5">
        <f>COUNTIF('TUẦN 39-40'!$T$6:$T$175,'KT PHÒNG'!A81)</f>
        <v>0</v>
      </c>
    </row>
    <row r="82" spans="1:16" ht="21" customHeight="1">
      <c r="A82" s="4" t="s">
        <v>128</v>
      </c>
      <c r="B82" s="5">
        <f>COUNTIF('TUẦN 39-40'!$G$6:$G$175,'KT PHÒNG'!A82)</f>
        <v>0</v>
      </c>
      <c r="C82" s="5">
        <f>COUNTIF('TUẦN 39-40'!$H$6:$H$175,'KT PHÒNG'!A82)</f>
        <v>0</v>
      </c>
      <c r="D82" s="5">
        <f>COUNTIF('TUẦN 39-40'!$I$6:$I$175,'KT PHÒNG'!A82)</f>
        <v>0</v>
      </c>
      <c r="E82" s="5">
        <f>COUNTIF('TUẦN 39-40'!$J$6:$J$175,'KT PHÒNG'!A82)</f>
        <v>0</v>
      </c>
      <c r="F82" s="5">
        <f>COUNTIF('TUẦN 39-40'!$K$6:$K$175,'KT PHÒNG'!A82)</f>
        <v>0</v>
      </c>
      <c r="G82" s="5">
        <f>COUNTIF('TUẦN 39-40'!$L$6:$L$175,'KT PHÒNG'!A82)</f>
        <v>0</v>
      </c>
      <c r="H82" s="5">
        <f>COUNTIF('TUẦN 39-40'!$M$6:$M$175,'KT PHÒNG'!A82)</f>
        <v>0</v>
      </c>
      <c r="I82" s="5">
        <f>COUNTIF('TUẦN 39-40'!$N$6:$N$175,'KT PHÒNG'!A82)</f>
        <v>0</v>
      </c>
      <c r="J82" s="5">
        <f>COUNTIF('TUẦN 39-40'!$O$6:$O$175,'KT PHÒNG'!A82)</f>
        <v>0</v>
      </c>
      <c r="K82" s="5">
        <f>COUNTIF('TUẦN 39-40'!$P$6:$P$175,'KT PHÒNG'!A82)</f>
        <v>0</v>
      </c>
      <c r="L82" s="5">
        <f>COUNTIF('TUẦN 39-40'!$Q$6:$Q$175,'KT PHÒNG'!A82)</f>
        <v>0</v>
      </c>
      <c r="M82" s="5">
        <f>COUNTIF('TUẦN 39-40'!$R$6:$R$175,'KT PHÒNG'!A82)</f>
        <v>0</v>
      </c>
      <c r="N82" s="5">
        <f>COUNTIF('TUẦN 39-40'!$S$6:$S$175,'KT PHÒNG'!A82)</f>
        <v>0</v>
      </c>
      <c r="O82" s="5">
        <f>COUNTIF('TUẦN 39-40'!$T$6:$T$175,'KT PHÒNG'!A82)</f>
        <v>0</v>
      </c>
    </row>
    <row r="83" spans="1:16" ht="23.25" customHeight="1">
      <c r="A83" s="4" t="s">
        <v>149</v>
      </c>
      <c r="B83" s="5">
        <f>COUNTIF('TUẦN 39-40'!$G$6:$G$175,'KT PHÒNG'!A83)</f>
        <v>0</v>
      </c>
      <c r="C83" s="5">
        <f>COUNTIF('TUẦN 39-40'!$H$6:$H$175,'KT PHÒNG'!A83)</f>
        <v>0</v>
      </c>
      <c r="D83" s="5">
        <f>COUNTIF('TUẦN 39-40'!$I$6:$I$175,'KT PHÒNG'!A83)</f>
        <v>0</v>
      </c>
      <c r="E83" s="5">
        <f>COUNTIF('TUẦN 39-40'!$J$6:$J$175,'KT PHÒNG'!A83)</f>
        <v>0</v>
      </c>
      <c r="F83" s="5">
        <f>COUNTIF('TUẦN 39-40'!$K$6:$K$175,'KT PHÒNG'!A83)</f>
        <v>0</v>
      </c>
      <c r="G83" s="5">
        <f>COUNTIF('TUẦN 39-40'!$L$6:$L$175,'KT PHÒNG'!A83)</f>
        <v>0</v>
      </c>
      <c r="H83" s="5">
        <f>COUNTIF('TUẦN 39-40'!$M$6:$M$175,'KT PHÒNG'!A83)</f>
        <v>0</v>
      </c>
      <c r="I83" s="5">
        <f>COUNTIF('TUẦN 39-40'!$N$6:$N$175,'KT PHÒNG'!A83)</f>
        <v>0</v>
      </c>
      <c r="J83" s="5">
        <f>COUNTIF('TUẦN 39-40'!$O$6:$O$175,'KT PHÒNG'!A83)</f>
        <v>0</v>
      </c>
      <c r="K83" s="5">
        <f>COUNTIF('TUẦN 39-40'!$P$6:$P$175,'KT PHÒNG'!A83)</f>
        <v>0</v>
      </c>
      <c r="L83" s="5">
        <f>COUNTIF('TUẦN 39-40'!$Q$6:$Q$175,'KT PHÒNG'!A83)</f>
        <v>0</v>
      </c>
      <c r="M83" s="5">
        <f>COUNTIF('TUẦN 39-40'!$R$6:$R$175,'KT PHÒNG'!A83)</f>
        <v>0</v>
      </c>
      <c r="N83" s="5">
        <f>COUNTIF('TUẦN 39-40'!$S$6:$S$175,'KT PHÒNG'!A83)</f>
        <v>0</v>
      </c>
      <c r="O83" s="5">
        <f>COUNTIF('TUẦN 39-40'!$T$6:$T$175,'KT PHÒNG'!A83)</f>
        <v>0</v>
      </c>
    </row>
    <row r="84" spans="1:16" ht="22.5" customHeight="1">
      <c r="A84" s="4" t="s">
        <v>123</v>
      </c>
      <c r="B84" s="5">
        <f>COUNTIF('TUẦN 39-40'!$G$6:$G$175,'KT PHÒNG'!A84)</f>
        <v>0</v>
      </c>
      <c r="C84" s="5">
        <f>COUNTIF('TUẦN 39-40'!$H$6:$H$175,'KT PHÒNG'!A84)</f>
        <v>0</v>
      </c>
      <c r="D84" s="5">
        <f>COUNTIF('TUẦN 39-40'!$I$6:$I$175,'KT PHÒNG'!A84)</f>
        <v>0</v>
      </c>
      <c r="E84" s="5">
        <f>COUNTIF('TUẦN 39-40'!$J$6:$J$175,'KT PHÒNG'!A84)</f>
        <v>0</v>
      </c>
      <c r="F84" s="5">
        <f>COUNTIF('TUẦN 39-40'!$K$6:$K$175,'KT PHÒNG'!A84)</f>
        <v>0</v>
      </c>
      <c r="G84" s="5">
        <f>COUNTIF('TUẦN 39-40'!$L$6:$L$175,'KT PHÒNG'!A84)</f>
        <v>0</v>
      </c>
      <c r="H84" s="5">
        <f>COUNTIF('TUẦN 39-40'!$M$6:$M$175,'KT PHÒNG'!A84)</f>
        <v>0</v>
      </c>
      <c r="I84" s="5">
        <f>COUNTIF('TUẦN 39-40'!$N$6:$N$175,'KT PHÒNG'!A84)</f>
        <v>0</v>
      </c>
      <c r="J84" s="5">
        <f>COUNTIF('TUẦN 39-40'!$O$6:$O$175,'KT PHÒNG'!A84)</f>
        <v>0</v>
      </c>
      <c r="K84" s="5">
        <f>COUNTIF('TUẦN 39-40'!$P$6:$P$175,'KT PHÒNG'!A84)</f>
        <v>0</v>
      </c>
      <c r="L84" s="5">
        <f>COUNTIF('TUẦN 39-40'!$Q$6:$Q$175,'KT PHÒNG'!A84)</f>
        <v>0</v>
      </c>
      <c r="M84" s="5">
        <f>COUNTIF('TUẦN 39-40'!$R$6:$R$175,'KT PHÒNG'!A84)</f>
        <v>0</v>
      </c>
      <c r="N84" s="5">
        <f>COUNTIF('TUẦN 39-40'!$S$6:$S$175,'KT PHÒNG'!A84)</f>
        <v>0</v>
      </c>
      <c r="O84" s="5">
        <f>COUNTIF('TUẦN 39-40'!$T$6:$T$175,'KT PHÒNG'!A84)</f>
        <v>0</v>
      </c>
    </row>
    <row r="85" spans="1:16" ht="17.25" customHeight="1">
      <c r="A85" s="4" t="s">
        <v>131</v>
      </c>
      <c r="B85" s="5">
        <f>COUNTIF('TUẦN 39-40'!$G$6:$G$175,'KT PHÒNG'!A85)</f>
        <v>0</v>
      </c>
      <c r="C85" s="5">
        <f>COUNTIF('TUẦN 39-40'!$H$6:$H$175,'KT PHÒNG'!A85)</f>
        <v>0</v>
      </c>
      <c r="D85" s="5">
        <f>COUNTIF('TUẦN 39-40'!$I$6:$I$175,'KT PHÒNG'!A85)</f>
        <v>0</v>
      </c>
      <c r="E85" s="5">
        <f>COUNTIF('TUẦN 39-40'!$J$6:$J$175,'KT PHÒNG'!A85)</f>
        <v>0</v>
      </c>
      <c r="F85" s="5">
        <f>COUNTIF('TUẦN 39-40'!$K$6:$K$175,'KT PHÒNG'!A85)</f>
        <v>0</v>
      </c>
      <c r="G85" s="5">
        <f>COUNTIF('TUẦN 39-40'!$L$6:$L$175,'KT PHÒNG'!A85)</f>
        <v>0</v>
      </c>
      <c r="H85" s="5">
        <f>COUNTIF('TUẦN 39-40'!$M$6:$M$175,'KT PHÒNG'!A85)</f>
        <v>0</v>
      </c>
      <c r="I85" s="5">
        <f>COUNTIF('TUẦN 39-40'!$N$6:$N$175,'KT PHÒNG'!A85)</f>
        <v>0</v>
      </c>
      <c r="J85" s="5">
        <f>COUNTIF('TUẦN 39-40'!$O$6:$O$175,'KT PHÒNG'!A85)</f>
        <v>0</v>
      </c>
      <c r="K85" s="5">
        <f>COUNTIF('TUẦN 39-40'!$P$6:$P$175,'KT PHÒNG'!A85)</f>
        <v>0</v>
      </c>
      <c r="L85" s="5">
        <f>COUNTIF('TUẦN 39-40'!$Q$6:$Q$175,'KT PHÒNG'!A85)</f>
        <v>0</v>
      </c>
      <c r="M85" s="5">
        <f>COUNTIF('TUẦN 39-40'!$R$6:$R$175,'KT PHÒNG'!A85)</f>
        <v>0</v>
      </c>
      <c r="N85" s="5">
        <f>COUNTIF('TUẦN 39-40'!$S$6:$S$175,'KT PHÒNG'!A85)</f>
        <v>0</v>
      </c>
      <c r="O85" s="5">
        <f>COUNTIF('TUẦN 39-40'!$T$6:$T$175,'KT PHÒNG'!A85)</f>
        <v>0</v>
      </c>
    </row>
    <row r="86" spans="1:16" ht="19.5" customHeight="1">
      <c r="A86" s="4" t="s">
        <v>148</v>
      </c>
      <c r="B86" s="5">
        <f>COUNTIF('TUẦN 39-40'!$G$6:$G$175,'KT PHÒNG'!A86)</f>
        <v>0</v>
      </c>
      <c r="C86" s="5">
        <f>COUNTIF('TUẦN 39-40'!$H$6:$H$175,'KT PHÒNG'!A86)</f>
        <v>0</v>
      </c>
      <c r="D86" s="5">
        <f>COUNTIF('TUẦN 39-40'!$I$6:$I$175,'KT PHÒNG'!A86)</f>
        <v>0</v>
      </c>
      <c r="E86" s="5">
        <f>COUNTIF('TUẦN 39-40'!$J$6:$J$175,'KT PHÒNG'!A86)</f>
        <v>0</v>
      </c>
      <c r="F86" s="5">
        <f>COUNTIF('TUẦN 39-40'!$K$6:$K$175,'KT PHÒNG'!A86)</f>
        <v>0</v>
      </c>
      <c r="G86" s="5">
        <f>COUNTIF('TUẦN 39-40'!$L$6:$L$175,'KT PHÒNG'!A86)</f>
        <v>0</v>
      </c>
      <c r="H86" s="5">
        <f>COUNTIF('TUẦN 39-40'!$M$6:$M$175,'KT PHÒNG'!A86)</f>
        <v>0</v>
      </c>
      <c r="I86" s="5">
        <f>COUNTIF('TUẦN 39-40'!$N$6:$N$175,'KT PHÒNG'!A86)</f>
        <v>0</v>
      </c>
      <c r="J86" s="5">
        <f>COUNTIF('TUẦN 39-40'!$O$6:$O$175,'KT PHÒNG'!A86)</f>
        <v>0</v>
      </c>
      <c r="K86" s="5">
        <f>COUNTIF('TUẦN 39-40'!$P$6:$P$175,'KT PHÒNG'!A86)</f>
        <v>0</v>
      </c>
      <c r="L86" s="5">
        <f>COUNTIF('TUẦN 39-40'!$Q$6:$Q$175,'KT PHÒNG'!A86)</f>
        <v>0</v>
      </c>
      <c r="M86" s="5">
        <f>COUNTIF('TUẦN 39-40'!$R$6:$R$175,'KT PHÒNG'!A86)</f>
        <v>0</v>
      </c>
      <c r="N86" s="5">
        <f>COUNTIF('TUẦN 39-40'!$S$6:$S$175,'KT PHÒNG'!A86)</f>
        <v>0</v>
      </c>
      <c r="O86" s="5">
        <f>COUNTIF('TUẦN 39-40'!$T$6:$T$175,'KT PHÒNG'!A86)</f>
        <v>0</v>
      </c>
    </row>
    <row r="87" spans="1:16" ht="20.25" customHeight="1">
      <c r="A87" s="4" t="s">
        <v>213</v>
      </c>
      <c r="B87" s="5">
        <f>COUNTIF('TUẦN 39-40'!$G$6:$G$175,'KT PHÒNG'!A87)</f>
        <v>0</v>
      </c>
      <c r="C87" s="5">
        <f>COUNTIF('TUẦN 39-40'!$H$6:$H$175,'KT PHÒNG'!A87)</f>
        <v>0</v>
      </c>
      <c r="D87" s="5">
        <f>COUNTIF('TUẦN 39-40'!$I$6:$I$175,'KT PHÒNG'!A87)</f>
        <v>0</v>
      </c>
      <c r="E87" s="5">
        <f>COUNTIF('TUẦN 39-40'!$J$6:$J$175,'KT PHÒNG'!A87)</f>
        <v>0</v>
      </c>
      <c r="F87" s="5">
        <f>COUNTIF('TUẦN 39-40'!$K$6:$K$175,'KT PHÒNG'!A87)</f>
        <v>0</v>
      </c>
      <c r="G87" s="5">
        <f>COUNTIF('TUẦN 39-40'!$L$6:$L$175,'KT PHÒNG'!A87)</f>
        <v>0</v>
      </c>
      <c r="H87" s="5">
        <f>COUNTIF('TUẦN 39-40'!$M$6:$M$175,'KT PHÒNG'!A87)</f>
        <v>0</v>
      </c>
      <c r="I87" s="5">
        <f>COUNTIF('TUẦN 39-40'!$N$6:$N$175,'KT PHÒNG'!A87)</f>
        <v>0</v>
      </c>
      <c r="J87" s="5">
        <f>COUNTIF('TUẦN 39-40'!$O$6:$O$175,'KT PHÒNG'!A87)</f>
        <v>0</v>
      </c>
      <c r="K87" s="5">
        <f>COUNTIF('TUẦN 39-40'!$P$6:$P$175,'KT PHÒNG'!A87)</f>
        <v>0</v>
      </c>
      <c r="L87" s="5">
        <f>COUNTIF('TUẦN 39-40'!$Q$6:$Q$175,'KT PHÒNG'!A87)</f>
        <v>0</v>
      </c>
      <c r="M87" s="5">
        <f>COUNTIF('TUẦN 39-40'!$R$6:$R$175,'KT PHÒNG'!A87)</f>
        <v>0</v>
      </c>
      <c r="N87" s="5">
        <f>COUNTIF('TUẦN 39-40'!$S$6:$S$175,'KT PHÒNG'!A87)</f>
        <v>0</v>
      </c>
      <c r="O87" s="5">
        <f>COUNTIF('TUẦN 39-40'!$T$6:$T$175,'KT PHÒNG'!A87)</f>
        <v>0</v>
      </c>
    </row>
    <row r="88" spans="1:16" ht="24" customHeight="1">
      <c r="A88" s="4" t="s">
        <v>101</v>
      </c>
      <c r="B88" s="5">
        <f>COUNTIF('TUẦN 39-40'!$G$6:$G$175,'KT PHÒNG'!A88)</f>
        <v>0</v>
      </c>
      <c r="C88" s="5">
        <f>COUNTIF('TUẦN 39-40'!$H$6:$H$175,'KT PHÒNG'!A88)</f>
        <v>0</v>
      </c>
      <c r="D88" s="5">
        <f>COUNTIF('TUẦN 39-40'!$I$6:$I$175,'KT PHÒNG'!A88)</f>
        <v>0</v>
      </c>
      <c r="E88" s="5">
        <f>COUNTIF('TUẦN 39-40'!$J$6:$J$175,'KT PHÒNG'!A88)</f>
        <v>0</v>
      </c>
      <c r="F88" s="5">
        <f>COUNTIF('TUẦN 39-40'!$K$6:$K$175,'KT PHÒNG'!A88)</f>
        <v>0</v>
      </c>
      <c r="G88" s="5">
        <f>COUNTIF('TUẦN 39-40'!$L$6:$L$175,'KT PHÒNG'!A88)</f>
        <v>0</v>
      </c>
      <c r="H88" s="5">
        <f>COUNTIF('TUẦN 39-40'!$M$6:$M$175,'KT PHÒNG'!A88)</f>
        <v>0</v>
      </c>
      <c r="I88" s="5">
        <f>COUNTIF('TUẦN 39-40'!$N$6:$N$175,'KT PHÒNG'!A88)</f>
        <v>0</v>
      </c>
      <c r="J88" s="5">
        <f>COUNTIF('TUẦN 39-40'!$O$6:$O$175,'KT PHÒNG'!A88)</f>
        <v>0</v>
      </c>
      <c r="K88" s="5">
        <f>COUNTIF('TUẦN 39-40'!$P$6:$P$175,'KT PHÒNG'!A88)</f>
        <v>0</v>
      </c>
      <c r="L88" s="5">
        <f>COUNTIF('TUẦN 39-40'!$Q$6:$Q$175,'KT PHÒNG'!A88)</f>
        <v>0</v>
      </c>
      <c r="M88" s="5">
        <f>COUNTIF('TUẦN 39-40'!$R$6:$R$175,'KT PHÒNG'!A88)</f>
        <v>0</v>
      </c>
      <c r="N88" s="5">
        <f>COUNTIF('TUẦN 39-40'!$S$6:$S$175,'KT PHÒNG'!A88)</f>
        <v>0</v>
      </c>
      <c r="O88" s="5">
        <f>COUNTIF('TUẦN 39-40'!$T$6:$T$175,'KT PHÒNG'!A88)</f>
        <v>0</v>
      </c>
    </row>
    <row r="89" spans="1:16" ht="18" customHeight="1">
      <c r="A89" s="4" t="s">
        <v>214</v>
      </c>
      <c r="B89" s="5">
        <f>COUNTIF('TUẦN 39-40'!$G$6:$G$175,'KT PHÒNG'!A89)</f>
        <v>0</v>
      </c>
      <c r="C89" s="5">
        <f>COUNTIF('TUẦN 39-40'!$H$6:$H$175,'KT PHÒNG'!A89)</f>
        <v>0</v>
      </c>
      <c r="D89" s="5">
        <f>COUNTIF('TUẦN 39-40'!$I$6:$I$175,'KT PHÒNG'!A89)</f>
        <v>0</v>
      </c>
      <c r="E89" s="5">
        <f>COUNTIF('TUẦN 39-40'!$J$6:$J$175,'KT PHÒNG'!A89)</f>
        <v>0</v>
      </c>
      <c r="F89" s="5">
        <f>COUNTIF('TUẦN 39-40'!$K$6:$K$175,'KT PHÒNG'!A89)</f>
        <v>0</v>
      </c>
      <c r="G89" s="5">
        <f>COUNTIF('TUẦN 39-40'!$L$6:$L$175,'KT PHÒNG'!A89)</f>
        <v>0</v>
      </c>
      <c r="H89" s="5">
        <f>COUNTIF('TUẦN 39-40'!$M$6:$M$175,'KT PHÒNG'!A89)</f>
        <v>0</v>
      </c>
      <c r="I89" s="5">
        <f>COUNTIF('TUẦN 39-40'!$N$6:$N$175,'KT PHÒNG'!A89)</f>
        <v>0</v>
      </c>
      <c r="J89" s="5">
        <f>COUNTIF('TUẦN 39-40'!$O$6:$O$175,'KT PHÒNG'!A89)</f>
        <v>0</v>
      </c>
      <c r="K89" s="5">
        <f>COUNTIF('TUẦN 39-40'!$P$6:$P$175,'KT PHÒNG'!A89)</f>
        <v>0</v>
      </c>
      <c r="L89" s="5">
        <f>COUNTIF('TUẦN 39-40'!$Q$6:$Q$175,'KT PHÒNG'!A89)</f>
        <v>0</v>
      </c>
      <c r="M89" s="5">
        <f>COUNTIF('TUẦN 39-40'!$R$6:$R$175,'KT PHÒNG'!A89)</f>
        <v>0</v>
      </c>
      <c r="N89" s="5">
        <f>COUNTIF('TUẦN 39-40'!$S$6:$S$175,'KT PHÒNG'!A89)</f>
        <v>0</v>
      </c>
      <c r="O89" s="5">
        <f>COUNTIF('TUẦN 39-40'!$T$6:$T$175,'KT PHÒNG'!A89)</f>
        <v>0</v>
      </c>
    </row>
    <row r="90" spans="1:16" ht="22.5" customHeight="1">
      <c r="A90" s="4" t="s">
        <v>109</v>
      </c>
      <c r="B90" s="5">
        <f>COUNTIF('TUẦN 39-40'!$G$6:$G$175,'KT PHÒNG'!A90)</f>
        <v>0</v>
      </c>
      <c r="C90" s="5">
        <f>COUNTIF('TUẦN 39-40'!$H$6:$H$175,'KT PHÒNG'!A90)</f>
        <v>0</v>
      </c>
      <c r="D90" s="5">
        <f>COUNTIF('TUẦN 39-40'!$I$6:$I$175,'KT PHÒNG'!A90)</f>
        <v>0</v>
      </c>
      <c r="E90" s="5">
        <f>COUNTIF('TUẦN 39-40'!$J$6:$J$175,'KT PHÒNG'!A90)</f>
        <v>0</v>
      </c>
      <c r="F90" s="5">
        <f>COUNTIF('TUẦN 39-40'!$K$6:$K$175,'KT PHÒNG'!A90)</f>
        <v>0</v>
      </c>
      <c r="G90" s="5">
        <f>COUNTIF('TUẦN 39-40'!$L$6:$L$175,'KT PHÒNG'!A90)</f>
        <v>0</v>
      </c>
      <c r="H90" s="5">
        <f>COUNTIF('TUẦN 39-40'!$M$6:$M$175,'KT PHÒNG'!A90)</f>
        <v>0</v>
      </c>
      <c r="I90" s="5">
        <f>COUNTIF('TUẦN 39-40'!$N$6:$N$175,'KT PHÒNG'!A90)</f>
        <v>0</v>
      </c>
      <c r="J90" s="5">
        <f>COUNTIF('TUẦN 39-40'!$O$6:$O$175,'KT PHÒNG'!A90)</f>
        <v>0</v>
      </c>
      <c r="K90" s="5">
        <f>COUNTIF('TUẦN 39-40'!$P$6:$P$175,'KT PHÒNG'!A90)</f>
        <v>0</v>
      </c>
      <c r="L90" s="5">
        <f>COUNTIF('TUẦN 39-40'!$Q$6:$Q$175,'KT PHÒNG'!A90)</f>
        <v>0</v>
      </c>
      <c r="M90" s="5">
        <f>COUNTIF('TUẦN 39-40'!$R$6:$R$175,'KT PHÒNG'!A90)</f>
        <v>0</v>
      </c>
      <c r="N90" s="5">
        <f>COUNTIF('TUẦN 39-40'!$S$6:$S$175,'KT PHÒNG'!A90)</f>
        <v>0</v>
      </c>
      <c r="O90" s="5">
        <f>COUNTIF('TUẦN 39-40'!$T$6:$T$175,'KT PHÒNG'!A90)</f>
        <v>0</v>
      </c>
    </row>
    <row r="91" spans="1:16" ht="18.75" customHeight="1">
      <c r="A91" s="4" t="s">
        <v>215</v>
      </c>
      <c r="B91" s="5">
        <f>COUNTIF('TUẦN 39-40'!$G$6:$G$175,'KT PHÒNG'!A91)</f>
        <v>0</v>
      </c>
      <c r="C91" s="5">
        <f>COUNTIF('TUẦN 39-40'!$H$6:$H$175,'KT PHÒNG'!A91)</f>
        <v>0</v>
      </c>
      <c r="D91" s="5">
        <f>COUNTIF('TUẦN 39-40'!$I$6:$I$175,'KT PHÒNG'!A91)</f>
        <v>0</v>
      </c>
      <c r="E91" s="5">
        <f>COUNTIF('TUẦN 39-40'!$J$6:$J$175,'KT PHÒNG'!A91)</f>
        <v>0</v>
      </c>
      <c r="F91" s="5">
        <f>COUNTIF('TUẦN 39-40'!$K$6:$K$175,'KT PHÒNG'!A91)</f>
        <v>0</v>
      </c>
      <c r="G91" s="5">
        <f>COUNTIF('TUẦN 39-40'!$L$6:$L$175,'KT PHÒNG'!A91)</f>
        <v>0</v>
      </c>
      <c r="H91" s="5">
        <f>COUNTIF('TUẦN 39-40'!$M$6:$M$175,'KT PHÒNG'!A91)</f>
        <v>0</v>
      </c>
      <c r="I91" s="5">
        <f>COUNTIF('TUẦN 39-40'!$N$6:$N$175,'KT PHÒNG'!A91)</f>
        <v>0</v>
      </c>
      <c r="J91" s="5">
        <f>COUNTIF('TUẦN 39-40'!$O$6:$O$175,'KT PHÒNG'!A91)</f>
        <v>0</v>
      </c>
      <c r="K91" s="5">
        <f>COUNTIF('TUẦN 39-40'!$P$6:$P$175,'KT PHÒNG'!A91)</f>
        <v>0</v>
      </c>
      <c r="L91" s="5">
        <f>COUNTIF('TUẦN 39-40'!$Q$6:$Q$175,'KT PHÒNG'!A91)</f>
        <v>0</v>
      </c>
      <c r="M91" s="5">
        <f>COUNTIF('TUẦN 39-40'!$R$6:$R$175,'KT PHÒNG'!A91)</f>
        <v>0</v>
      </c>
      <c r="N91" s="5">
        <f>COUNTIF('TUẦN 39-40'!$S$6:$S$175,'KT PHÒNG'!A91)</f>
        <v>0</v>
      </c>
      <c r="O91" s="5">
        <f>COUNTIF('TUẦN 39-40'!$T$6:$T$175,'KT PHÒNG'!A91)</f>
        <v>0</v>
      </c>
    </row>
    <row r="92" spans="1:16" ht="29.25" customHeight="1">
      <c r="A92" s="4" t="s">
        <v>146</v>
      </c>
      <c r="B92" s="5">
        <f>COUNTIF('TUẦN 39-40'!$G$6:$G$175,'KT PHÒNG'!A92)</f>
        <v>0</v>
      </c>
      <c r="C92" s="5">
        <f>COUNTIF('TUẦN 39-40'!$H$6:$H$175,'KT PHÒNG'!A92)</f>
        <v>0</v>
      </c>
      <c r="D92" s="5">
        <f>COUNTIF('TUẦN 39-40'!$I$6:$I$175,'KT PHÒNG'!A92)</f>
        <v>0</v>
      </c>
      <c r="E92" s="5">
        <f>COUNTIF('TUẦN 39-40'!$J$6:$J$175,'KT PHÒNG'!A92)</f>
        <v>0</v>
      </c>
      <c r="F92" s="5">
        <f>COUNTIF('TUẦN 39-40'!$K$6:$K$175,'KT PHÒNG'!A92)</f>
        <v>0</v>
      </c>
      <c r="G92" s="5">
        <f>COUNTIF('TUẦN 39-40'!$L$6:$L$175,'KT PHÒNG'!A92)</f>
        <v>0</v>
      </c>
      <c r="H92" s="5">
        <f>COUNTIF('TUẦN 39-40'!$M$6:$M$175,'KT PHÒNG'!A92)</f>
        <v>0</v>
      </c>
      <c r="I92" s="5">
        <f>COUNTIF('TUẦN 39-40'!$N$6:$N$175,'KT PHÒNG'!A92)</f>
        <v>0</v>
      </c>
      <c r="J92" s="5">
        <f>COUNTIF('TUẦN 39-40'!$O$6:$O$175,'KT PHÒNG'!A92)</f>
        <v>0</v>
      </c>
      <c r="K92" s="5">
        <f>COUNTIF('TUẦN 39-40'!$P$6:$P$175,'KT PHÒNG'!A92)</f>
        <v>0</v>
      </c>
      <c r="L92" s="5">
        <f>COUNTIF('TUẦN 39-40'!$Q$6:$Q$175,'KT PHÒNG'!A92)</f>
        <v>0</v>
      </c>
      <c r="M92" s="5">
        <f>COUNTIF('TUẦN 39-40'!$R$6:$R$175,'KT PHÒNG'!A92)</f>
        <v>0</v>
      </c>
      <c r="N92" s="5">
        <f>COUNTIF('TUẦN 39-40'!$S$6:$S$175,'KT PHÒNG'!A92)</f>
        <v>0</v>
      </c>
      <c r="O92" s="5">
        <f>COUNTIF('TUẦN 39-40'!$T$6:$T$175,'KT PHÒNG'!A92)</f>
        <v>0</v>
      </c>
    </row>
    <row r="93" spans="1:16" ht="21" customHeight="1">
      <c r="A93" s="4" t="s">
        <v>216</v>
      </c>
      <c r="B93" s="5">
        <f>COUNTIF('TUẦN 39-40'!$G$6:$G$175,'KT PHÒNG'!A93)</f>
        <v>0</v>
      </c>
      <c r="C93" s="5">
        <f>COUNTIF('TUẦN 39-40'!$H$6:$H$175,'KT PHÒNG'!A93)</f>
        <v>0</v>
      </c>
      <c r="D93" s="5">
        <f>COUNTIF('TUẦN 39-40'!$I$6:$I$175,'KT PHÒNG'!A93)</f>
        <v>0</v>
      </c>
      <c r="E93" s="5">
        <f>COUNTIF('TUẦN 39-40'!$J$6:$J$175,'KT PHÒNG'!A93)</f>
        <v>0</v>
      </c>
      <c r="F93" s="5">
        <f>COUNTIF('TUẦN 39-40'!$K$6:$K$175,'KT PHÒNG'!A93)</f>
        <v>0</v>
      </c>
      <c r="G93" s="5">
        <f>COUNTIF('TUẦN 39-40'!$L$6:$L$175,'KT PHÒNG'!A93)</f>
        <v>0</v>
      </c>
      <c r="H93" s="5">
        <f>COUNTIF('TUẦN 39-40'!$M$6:$M$175,'KT PHÒNG'!A93)</f>
        <v>0</v>
      </c>
      <c r="I93" s="5">
        <f>COUNTIF('TUẦN 39-40'!$N$6:$N$175,'KT PHÒNG'!A93)</f>
        <v>0</v>
      </c>
      <c r="J93" s="5">
        <f>COUNTIF('TUẦN 39-40'!$O$6:$O$175,'KT PHÒNG'!A93)</f>
        <v>0</v>
      </c>
      <c r="K93" s="5">
        <f>COUNTIF('TUẦN 39-40'!$P$6:$P$175,'KT PHÒNG'!A93)</f>
        <v>0</v>
      </c>
      <c r="L93" s="5">
        <f>COUNTIF('TUẦN 39-40'!$Q$6:$Q$175,'KT PHÒNG'!A93)</f>
        <v>0</v>
      </c>
      <c r="M93" s="5">
        <f>COUNTIF('TUẦN 39-40'!$R$6:$R$175,'KT PHÒNG'!A93)</f>
        <v>0</v>
      </c>
      <c r="N93" s="5">
        <f>COUNTIF('TUẦN 39-40'!$S$6:$S$175,'KT PHÒNG'!A93)</f>
        <v>0</v>
      </c>
      <c r="O93" s="5">
        <f>COUNTIF('TUẦN 39-40'!$T$6:$T$175,'KT PHÒNG'!A93)</f>
        <v>0</v>
      </c>
    </row>
    <row r="94" spans="1:16" ht="21" customHeight="1">
      <c r="A94" s="4" t="s">
        <v>602</v>
      </c>
      <c r="B94" s="5">
        <f>COUNTIF('TUẦN 39-40'!$G$6:$G$175,'KT PHÒNG'!A94)</f>
        <v>0</v>
      </c>
      <c r="C94" s="5">
        <f>COUNTIF('TUẦN 39-40'!$H$6:$H$175,'KT PHÒNG'!A94)</f>
        <v>0</v>
      </c>
      <c r="D94" s="5">
        <f>COUNTIF('TUẦN 39-40'!$I$6:$I$175,'KT PHÒNG'!A94)</f>
        <v>0</v>
      </c>
      <c r="E94" s="5">
        <f>COUNTIF('TUẦN 39-40'!$J$6:$J$175,'KT PHÒNG'!A94)</f>
        <v>0</v>
      </c>
      <c r="F94" s="5">
        <f>COUNTIF('TUẦN 39-40'!$K$6:$K$175,'KT PHÒNG'!A94)</f>
        <v>0</v>
      </c>
      <c r="G94" s="5">
        <f>COUNTIF('TUẦN 39-40'!$L$6:$L$175,'KT PHÒNG'!A94)</f>
        <v>0</v>
      </c>
      <c r="H94" s="5">
        <f>COUNTIF('TUẦN 39-40'!$M$6:$M$175,'KT PHÒNG'!A94)</f>
        <v>0</v>
      </c>
      <c r="I94" s="5">
        <f>COUNTIF('TUẦN 39-40'!$N$6:$N$175,'KT PHÒNG'!A94)</f>
        <v>0</v>
      </c>
      <c r="J94" s="5">
        <f>COUNTIF('TUẦN 39-40'!$O$6:$O$175,'KT PHÒNG'!A94)</f>
        <v>0</v>
      </c>
      <c r="K94" s="5">
        <f>COUNTIF('TUẦN 39-40'!$P$6:$P$175,'KT PHÒNG'!A94)</f>
        <v>0</v>
      </c>
      <c r="L94" s="5">
        <f>COUNTIF('TUẦN 39-40'!$Q$6:$Q$175,'KT PHÒNG'!A94)</f>
        <v>0</v>
      </c>
      <c r="M94" s="5">
        <f>COUNTIF('TUẦN 39-40'!$R$6:$R$175,'KT PHÒNG'!A94)</f>
        <v>0</v>
      </c>
      <c r="N94" s="5">
        <f>COUNTIF('TUẦN 39-40'!$S$6:$S$175,'KT PHÒNG'!A94)</f>
        <v>0</v>
      </c>
      <c r="O94" s="5">
        <f>COUNTIF('TUẦN 39-40'!$T$6:$T$175,'KT PHÒNG'!A94)</f>
        <v>0</v>
      </c>
    </row>
    <row r="95" spans="1:16" ht="21" customHeight="1">
      <c r="A95" s="4" t="s">
        <v>607</v>
      </c>
      <c r="B95" s="5">
        <f>COUNTIF('TUẦN 39-40'!$G$6:$G$175,'KT PHÒNG'!A95)</f>
        <v>0</v>
      </c>
      <c r="C95" s="5">
        <f>COUNTIF('TUẦN 39-40'!$H$6:$H$175,'KT PHÒNG'!A95)</f>
        <v>0</v>
      </c>
      <c r="D95" s="5">
        <f>COUNTIF('TUẦN 39-40'!$I$6:$I$175,'KT PHÒNG'!A95)</f>
        <v>0</v>
      </c>
      <c r="E95" s="5">
        <f>COUNTIF('TUẦN 39-40'!$J$6:$J$175,'KT PHÒNG'!A95)</f>
        <v>0</v>
      </c>
      <c r="F95" s="5">
        <f>COUNTIF('TUẦN 39-40'!$K$6:$K$175,'KT PHÒNG'!A95)</f>
        <v>0</v>
      </c>
      <c r="G95" s="5">
        <f>COUNTIF('TUẦN 39-40'!$L$6:$L$175,'KT PHÒNG'!A95)</f>
        <v>0</v>
      </c>
      <c r="H95" s="5">
        <f>COUNTIF('TUẦN 39-40'!$M$6:$M$175,'KT PHÒNG'!A95)</f>
        <v>0</v>
      </c>
      <c r="I95" s="5">
        <f>COUNTIF('TUẦN 39-40'!$N$6:$N$175,'KT PHÒNG'!A95)</f>
        <v>0</v>
      </c>
      <c r="J95" s="5">
        <f>COUNTIF('TUẦN 39-40'!$O$6:$O$175,'KT PHÒNG'!A95)</f>
        <v>0</v>
      </c>
      <c r="K95" s="5">
        <f>COUNTIF('TUẦN 39-40'!$P$6:$P$175,'KT PHÒNG'!A95)</f>
        <v>0</v>
      </c>
      <c r="L95" s="5">
        <f>COUNTIF('TUẦN 39-40'!$Q$6:$Q$175,'KT PHÒNG'!A95)</f>
        <v>0</v>
      </c>
      <c r="M95" s="5">
        <f>COUNTIF('TUẦN 39-40'!$R$6:$R$175,'KT PHÒNG'!A95)</f>
        <v>0</v>
      </c>
      <c r="N95" s="5">
        <f>COUNTIF('TUẦN 39-40'!$S$6:$S$175,'KT PHÒNG'!A95)</f>
        <v>0</v>
      </c>
      <c r="O95" s="5">
        <f>COUNTIF('TUẦN 39-40'!$T$6:$T$175,'KT PHÒNG'!A95)</f>
        <v>0</v>
      </c>
    </row>
    <row r="96" spans="1:16" ht="18" customHeight="1">
      <c r="A96" s="7" t="s">
        <v>732</v>
      </c>
      <c r="B96" s="5">
        <f>COUNTIF('TUẦN 39-40'!$G$6:$G$175,'KT PHÒNG'!A96)</f>
        <v>0</v>
      </c>
      <c r="C96" s="5">
        <f>COUNTIF('TUẦN 39-40'!$H$6:$H$175,'KT PHÒNG'!A96)</f>
        <v>0</v>
      </c>
      <c r="D96" s="5">
        <f>COUNTIF('TUẦN 39-40'!$I$6:$I$175,'KT PHÒNG'!A96)</f>
        <v>0</v>
      </c>
      <c r="E96" s="5">
        <f>COUNTIF('TUẦN 39-40'!$J$6:$J$175,'KT PHÒNG'!A96)</f>
        <v>0</v>
      </c>
      <c r="F96" s="5">
        <f>COUNTIF('TUẦN 39-40'!$K$6:$K$175,'KT PHÒNG'!A96)</f>
        <v>0</v>
      </c>
      <c r="G96" s="5">
        <f>COUNTIF('TUẦN 39-40'!$L$6:$L$175,'KT PHÒNG'!A96)</f>
        <v>0</v>
      </c>
      <c r="H96" s="5">
        <f>COUNTIF('TUẦN 39-40'!$M$6:$M$175,'KT PHÒNG'!A96)</f>
        <v>0</v>
      </c>
      <c r="I96" s="5">
        <f>COUNTIF('TUẦN 39-40'!$N$6:$N$175,'KT PHÒNG'!A96)</f>
        <v>0</v>
      </c>
      <c r="J96" s="5">
        <f>COUNTIF('TUẦN 39-40'!$O$6:$O$175,'KT PHÒNG'!A96)</f>
        <v>0</v>
      </c>
      <c r="K96" s="5">
        <f>COUNTIF('TUẦN 39-40'!$P$6:$P$175,'KT PHÒNG'!A96)</f>
        <v>0</v>
      </c>
      <c r="L96" s="5">
        <f>COUNTIF('TUẦN 39-40'!$Q$6:$Q$175,'KT PHÒNG'!A96)</f>
        <v>0</v>
      </c>
      <c r="M96" s="5">
        <f>COUNTIF('TUẦN 39-40'!$R$6:$R$175,'KT PHÒNG'!A96)</f>
        <v>0</v>
      </c>
      <c r="N96" s="5">
        <f>COUNTIF('TUẦN 39-40'!$S$6:$S$175,'KT PHÒNG'!A96)</f>
        <v>0</v>
      </c>
      <c r="O96" s="5">
        <f>COUNTIF('TUẦN 39-40'!$T$6:$T$175,'KT PHÒNG'!A96)</f>
        <v>0</v>
      </c>
      <c r="P96" s="3" t="s">
        <v>701</v>
      </c>
    </row>
    <row r="97" spans="1:15" ht="20.25" customHeight="1">
      <c r="A97" s="7" t="s">
        <v>733</v>
      </c>
      <c r="B97" s="5">
        <f>COUNTIF('TUẦN 39-40'!$G$6:$G$175,'KT PHÒNG'!A97)</f>
        <v>0</v>
      </c>
      <c r="C97" s="5">
        <f>COUNTIF('TUẦN 39-40'!$H$6:$H$175,'KT PHÒNG'!A97)</f>
        <v>0</v>
      </c>
      <c r="D97" s="5">
        <f>COUNTIF('TUẦN 39-40'!$I$6:$I$175,'KT PHÒNG'!A97)</f>
        <v>0</v>
      </c>
      <c r="E97" s="5">
        <f>COUNTIF('TUẦN 39-40'!$J$6:$J$175,'KT PHÒNG'!A97)</f>
        <v>0</v>
      </c>
      <c r="F97" s="5">
        <f>COUNTIF('TUẦN 39-40'!$K$6:$K$175,'KT PHÒNG'!A97)</f>
        <v>0</v>
      </c>
      <c r="G97" s="5">
        <f>COUNTIF('TUẦN 39-40'!$L$6:$L$175,'KT PHÒNG'!A97)</f>
        <v>0</v>
      </c>
      <c r="H97" s="5">
        <f>COUNTIF('TUẦN 39-40'!$M$6:$M$175,'KT PHÒNG'!A97)</f>
        <v>0</v>
      </c>
      <c r="I97" s="5">
        <f>COUNTIF('TUẦN 39-40'!$N$6:$N$175,'KT PHÒNG'!A97)</f>
        <v>0</v>
      </c>
      <c r="J97" s="5">
        <f>COUNTIF('TUẦN 39-40'!$O$6:$O$175,'KT PHÒNG'!A97)</f>
        <v>0</v>
      </c>
      <c r="K97" s="5">
        <f>COUNTIF('TUẦN 39-40'!$P$6:$P$175,'KT PHÒNG'!A97)</f>
        <v>0</v>
      </c>
      <c r="L97" s="5">
        <f>COUNTIF('TUẦN 39-40'!$Q$6:$Q$175,'KT PHÒNG'!A97)</f>
        <v>0</v>
      </c>
      <c r="M97" s="5">
        <f>COUNTIF('TUẦN 39-40'!$R$6:$R$175,'KT PHÒNG'!A97)</f>
        <v>0</v>
      </c>
      <c r="N97" s="5">
        <f>COUNTIF('TUẦN 39-40'!$S$6:$S$175,'KT PHÒNG'!A97)</f>
        <v>0</v>
      </c>
      <c r="O97" s="5">
        <f>COUNTIF('TUẦN 39-40'!$T$6:$T$175,'KT PHÒNG'!A97)</f>
        <v>0</v>
      </c>
    </row>
    <row r="98" spans="1:15" ht="21" customHeight="1">
      <c r="A98" s="7" t="s">
        <v>106</v>
      </c>
      <c r="B98" s="5">
        <f>COUNTIF('TUẦN 39-40'!$G$6:$G$175,'KT PHÒNG'!A98)</f>
        <v>0</v>
      </c>
      <c r="C98" s="5">
        <f>COUNTIF('TUẦN 39-40'!$H$6:$H$175,'KT PHÒNG'!A98)</f>
        <v>0</v>
      </c>
      <c r="D98" s="5">
        <f>COUNTIF('TUẦN 39-40'!$I$6:$I$175,'KT PHÒNG'!A98)</f>
        <v>0</v>
      </c>
      <c r="E98" s="5">
        <f>COUNTIF('TUẦN 39-40'!$J$6:$J$175,'KT PHÒNG'!A98)</f>
        <v>0</v>
      </c>
      <c r="F98" s="5">
        <f>COUNTIF('TUẦN 39-40'!$K$6:$K$175,'KT PHÒNG'!A98)</f>
        <v>0</v>
      </c>
      <c r="G98" s="5">
        <f>COUNTIF('TUẦN 39-40'!$L$6:$L$175,'KT PHÒNG'!A98)</f>
        <v>0</v>
      </c>
      <c r="H98" s="5">
        <f>COUNTIF('TUẦN 39-40'!$M$6:$M$175,'KT PHÒNG'!A98)</f>
        <v>0</v>
      </c>
      <c r="I98" s="5">
        <f>COUNTIF('TUẦN 39-40'!$N$6:$N$175,'KT PHÒNG'!A98)</f>
        <v>0</v>
      </c>
      <c r="J98" s="5">
        <f>COUNTIF('TUẦN 39-40'!$O$6:$O$175,'KT PHÒNG'!A98)</f>
        <v>0</v>
      </c>
      <c r="K98" s="5">
        <f>COUNTIF('TUẦN 39-40'!$P$6:$P$175,'KT PHÒNG'!A98)</f>
        <v>0</v>
      </c>
      <c r="L98" s="5">
        <f>COUNTIF('TUẦN 39-40'!$Q$6:$Q$175,'KT PHÒNG'!A98)</f>
        <v>0</v>
      </c>
      <c r="M98" s="5">
        <f>COUNTIF('TUẦN 39-40'!$R$6:$R$175,'KT PHÒNG'!A98)</f>
        <v>0</v>
      </c>
      <c r="N98" s="5">
        <f>COUNTIF('TUẦN 39-40'!$S$6:$S$175,'KT PHÒNG'!A98)</f>
        <v>0</v>
      </c>
      <c r="O98" s="5">
        <f>COUNTIF('TUẦN 39-40'!$T$6:$T$175,'KT PHÒNG'!A98)</f>
        <v>0</v>
      </c>
    </row>
    <row r="99" spans="1:15" ht="24" customHeight="1">
      <c r="A99" s="7" t="s">
        <v>137</v>
      </c>
      <c r="B99" s="5">
        <f>COUNTIF('TUẦN 39-40'!$G$6:$G$175,'KT PHÒNG'!A99)</f>
        <v>0</v>
      </c>
      <c r="C99" s="5">
        <f>COUNTIF('TUẦN 39-40'!$H$6:$H$175,'KT PHÒNG'!A99)</f>
        <v>0</v>
      </c>
      <c r="D99" s="5">
        <f>COUNTIF('TUẦN 39-40'!$I$6:$I$175,'KT PHÒNG'!A99)</f>
        <v>0</v>
      </c>
      <c r="E99" s="5">
        <f>COUNTIF('TUẦN 39-40'!$J$6:$J$175,'KT PHÒNG'!A99)</f>
        <v>0</v>
      </c>
      <c r="F99" s="5">
        <f>COUNTIF('TUẦN 39-40'!$K$6:$K$175,'KT PHÒNG'!A99)</f>
        <v>0</v>
      </c>
      <c r="G99" s="5">
        <f>COUNTIF('TUẦN 39-40'!$L$6:$L$175,'KT PHÒNG'!A99)</f>
        <v>0</v>
      </c>
      <c r="H99" s="5">
        <f>COUNTIF('TUẦN 39-40'!$M$6:$M$175,'KT PHÒNG'!A99)</f>
        <v>0</v>
      </c>
      <c r="I99" s="5">
        <f>COUNTIF('TUẦN 39-40'!$N$6:$N$175,'KT PHÒNG'!A99)</f>
        <v>0</v>
      </c>
      <c r="J99" s="5">
        <f>COUNTIF('TUẦN 39-40'!$O$6:$O$175,'KT PHÒNG'!A99)</f>
        <v>0</v>
      </c>
      <c r="K99" s="5">
        <f>COUNTIF('TUẦN 39-40'!$P$6:$P$175,'KT PHÒNG'!A99)</f>
        <v>0</v>
      </c>
      <c r="L99" s="5">
        <f>COUNTIF('TUẦN 39-40'!$Q$6:$Q$175,'KT PHÒNG'!A99)</f>
        <v>0</v>
      </c>
      <c r="M99" s="5">
        <f>COUNTIF('TUẦN 39-40'!$R$6:$R$175,'KT PHÒNG'!A99)</f>
        <v>0</v>
      </c>
      <c r="N99" s="5">
        <f>COUNTIF('TUẦN 39-40'!$S$6:$S$175,'KT PHÒNG'!A99)</f>
        <v>0</v>
      </c>
      <c r="O99" s="5">
        <f>COUNTIF('TUẦN 39-40'!$T$6:$T$175,'KT PHÒNG'!A99)</f>
        <v>0</v>
      </c>
    </row>
    <row r="100" spans="1:15" ht="24" customHeight="1">
      <c r="A100" s="7" t="s">
        <v>702</v>
      </c>
      <c r="B100" s="5">
        <f>COUNTIF('TUẦN 39-40'!$G$6:$G$175,'KT PHÒNG'!A100)</f>
        <v>0</v>
      </c>
      <c r="C100" s="5">
        <f>COUNTIF('TUẦN 39-40'!$H$6:$H$175,'KT PHÒNG'!A100)</f>
        <v>0</v>
      </c>
      <c r="D100" s="5">
        <f>COUNTIF('TUẦN 39-40'!$I$6:$I$175,'KT PHÒNG'!A100)</f>
        <v>0</v>
      </c>
      <c r="E100" s="5">
        <f>COUNTIF('TUẦN 39-40'!$J$6:$J$175,'KT PHÒNG'!A100)</f>
        <v>0</v>
      </c>
      <c r="F100" s="5">
        <f>COUNTIF('TUẦN 39-40'!$K$6:$K$175,'KT PHÒNG'!A100)</f>
        <v>0</v>
      </c>
      <c r="G100" s="5">
        <f>COUNTIF('TUẦN 39-40'!$L$6:$L$175,'KT PHÒNG'!A100)</f>
        <v>0</v>
      </c>
      <c r="H100" s="5">
        <f>COUNTIF('TUẦN 39-40'!$M$6:$M$175,'KT PHÒNG'!A100)</f>
        <v>0</v>
      </c>
      <c r="I100" s="5">
        <f>COUNTIF('TUẦN 39-40'!$N$6:$N$175,'KT PHÒNG'!A100)</f>
        <v>0</v>
      </c>
      <c r="J100" s="5">
        <f>COUNTIF('TUẦN 39-40'!$O$6:$O$175,'KT PHÒNG'!A100)</f>
        <v>0</v>
      </c>
      <c r="K100" s="5">
        <f>COUNTIF('TUẦN 39-40'!$P$6:$P$175,'KT PHÒNG'!A100)</f>
        <v>0</v>
      </c>
      <c r="L100" s="5">
        <f>COUNTIF('TUẦN 39-40'!$Q$6:$Q$175,'KT PHÒNG'!A100)</f>
        <v>0</v>
      </c>
      <c r="M100" s="5">
        <f>COUNTIF('TUẦN 39-40'!$R$6:$R$175,'KT PHÒNG'!A100)</f>
        <v>0</v>
      </c>
      <c r="N100" s="5">
        <f>COUNTIF('TUẦN 39-40'!$S$6:$S$175,'KT PHÒNG'!A100)</f>
        <v>0</v>
      </c>
      <c r="O100" s="5">
        <f>COUNTIF('TUẦN 39-40'!$T$6:$T$175,'KT PHÒNG'!A100)</f>
        <v>0</v>
      </c>
    </row>
    <row r="101" spans="1:15" ht="24" customHeight="1">
      <c r="A101" s="7" t="s">
        <v>703</v>
      </c>
      <c r="B101" s="5">
        <f>COUNTIF('TUẦN 39-40'!$G$6:$G$175,'KT PHÒNG'!A101)</f>
        <v>0</v>
      </c>
      <c r="C101" s="5">
        <f>COUNTIF('TUẦN 39-40'!$H$6:$H$175,'KT PHÒNG'!A101)</f>
        <v>0</v>
      </c>
      <c r="D101" s="5">
        <f>COUNTIF('TUẦN 39-40'!$I$6:$I$175,'KT PHÒNG'!A101)</f>
        <v>0</v>
      </c>
      <c r="E101" s="5">
        <f>COUNTIF('TUẦN 39-40'!$J$6:$J$175,'KT PHÒNG'!A101)</f>
        <v>0</v>
      </c>
      <c r="F101" s="5">
        <f>COUNTIF('TUẦN 39-40'!$K$6:$K$175,'KT PHÒNG'!A101)</f>
        <v>0</v>
      </c>
      <c r="G101" s="5">
        <f>COUNTIF('TUẦN 39-40'!$L$6:$L$175,'KT PHÒNG'!A101)</f>
        <v>0</v>
      </c>
      <c r="H101" s="5">
        <f>COUNTIF('TUẦN 39-40'!$M$6:$M$175,'KT PHÒNG'!A101)</f>
        <v>0</v>
      </c>
      <c r="I101" s="5">
        <f>COUNTIF('TUẦN 39-40'!$N$6:$N$175,'KT PHÒNG'!A101)</f>
        <v>0</v>
      </c>
      <c r="J101" s="5">
        <f>COUNTIF('TUẦN 39-40'!$O$6:$O$175,'KT PHÒNG'!A101)</f>
        <v>0</v>
      </c>
      <c r="K101" s="5">
        <f>COUNTIF('TUẦN 39-40'!$P$6:$P$175,'KT PHÒNG'!A101)</f>
        <v>0</v>
      </c>
      <c r="L101" s="5">
        <f>COUNTIF('TUẦN 39-40'!$Q$6:$Q$175,'KT PHÒNG'!A101)</f>
        <v>0</v>
      </c>
      <c r="M101" s="5">
        <f>COUNTIF('TUẦN 39-40'!$R$6:$R$175,'KT PHÒNG'!A101)</f>
        <v>0</v>
      </c>
      <c r="N101" s="5">
        <f>COUNTIF('TUẦN 39-40'!$S$6:$S$175,'KT PHÒNG'!A101)</f>
        <v>0</v>
      </c>
      <c r="O101" s="5">
        <f>COUNTIF('TUẦN 39-40'!$T$6:$T$175,'KT PHÒNG'!A101)</f>
        <v>0</v>
      </c>
    </row>
    <row r="102" spans="1:15" ht="30" customHeight="1">
      <c r="A102" s="7" t="s">
        <v>504</v>
      </c>
      <c r="B102" s="5">
        <f>COUNTIF('TUẦN 39-40'!$G$6:$G$175,'KT PHÒNG'!A102)</f>
        <v>0</v>
      </c>
      <c r="C102" s="5">
        <f>COUNTIF('TUẦN 39-40'!$H$6:$H$175,'KT PHÒNG'!A102)</f>
        <v>0</v>
      </c>
      <c r="D102" s="5">
        <f>COUNTIF('TUẦN 39-40'!$I$6:$I$175,'KT PHÒNG'!A102)</f>
        <v>0</v>
      </c>
      <c r="E102" s="5">
        <f>COUNTIF('TUẦN 39-40'!$J$6:$J$175,'KT PHÒNG'!A102)</f>
        <v>0</v>
      </c>
      <c r="F102" s="5">
        <f>COUNTIF('TUẦN 39-40'!$K$6:$K$175,'KT PHÒNG'!A102)</f>
        <v>0</v>
      </c>
      <c r="G102" s="5">
        <f>COUNTIF('TUẦN 39-40'!$L$6:$L$175,'KT PHÒNG'!A102)</f>
        <v>0</v>
      </c>
      <c r="H102" s="5">
        <f>COUNTIF('TUẦN 39-40'!$M$6:$M$175,'KT PHÒNG'!A102)</f>
        <v>0</v>
      </c>
      <c r="I102" s="5">
        <f>COUNTIF('TUẦN 39-40'!$N$6:$N$175,'KT PHÒNG'!A102)</f>
        <v>0</v>
      </c>
      <c r="J102" s="5">
        <f>COUNTIF('TUẦN 39-40'!$O$6:$O$175,'KT PHÒNG'!A102)</f>
        <v>0</v>
      </c>
      <c r="K102" s="5">
        <f>COUNTIF('TUẦN 39-40'!$P$6:$P$175,'KT PHÒNG'!A102)</f>
        <v>0</v>
      </c>
      <c r="L102" s="5">
        <f>COUNTIF('TUẦN 39-40'!$Q$6:$Q$175,'KT PHÒNG'!A102)</f>
        <v>0</v>
      </c>
      <c r="M102" s="5">
        <f>COUNTIF('TUẦN 39-40'!$R$6:$R$175,'KT PHÒNG'!A102)</f>
        <v>0</v>
      </c>
      <c r="N102" s="5">
        <f>COUNTIF('TUẦN 39-40'!$S$6:$S$175,'KT PHÒNG'!A102)</f>
        <v>0</v>
      </c>
      <c r="O102" s="5">
        <f>COUNTIF('TUẦN 39-40'!$T$6:$T$175,'KT PHÒNG'!A102)</f>
        <v>0</v>
      </c>
    </row>
    <row r="103" spans="1:15" ht="30">
      <c r="A103" s="7" t="s">
        <v>554</v>
      </c>
      <c r="B103" s="5">
        <f>COUNTIF('TUẦN 39-40'!$G$6:$G$175,'KT PHÒNG'!A103)</f>
        <v>0</v>
      </c>
      <c r="C103" s="5">
        <f>COUNTIF('TUẦN 39-40'!$H$6:$H$175,'KT PHÒNG'!A103)</f>
        <v>0</v>
      </c>
      <c r="D103" s="5">
        <f>COUNTIF('TUẦN 39-40'!$I$6:$I$175,'KT PHÒNG'!A103)</f>
        <v>0</v>
      </c>
      <c r="E103" s="5">
        <f>COUNTIF('TUẦN 39-40'!$J$6:$J$175,'KT PHÒNG'!A103)</f>
        <v>0</v>
      </c>
      <c r="F103" s="5">
        <f>COUNTIF('TUẦN 39-40'!$K$6:$K$175,'KT PHÒNG'!A103)</f>
        <v>0</v>
      </c>
      <c r="G103" s="5">
        <f>COUNTIF('TUẦN 39-40'!$L$6:$L$175,'KT PHÒNG'!A103)</f>
        <v>0</v>
      </c>
      <c r="H103" s="5">
        <f>COUNTIF('TUẦN 39-40'!$M$6:$M$175,'KT PHÒNG'!A103)</f>
        <v>0</v>
      </c>
      <c r="I103" s="5">
        <f>COUNTIF('TUẦN 39-40'!$N$6:$N$175,'KT PHÒNG'!A103)</f>
        <v>0</v>
      </c>
      <c r="J103" s="5">
        <f>COUNTIF('TUẦN 39-40'!$O$6:$O$175,'KT PHÒNG'!A103)</f>
        <v>0</v>
      </c>
      <c r="K103" s="5">
        <f>COUNTIF('TUẦN 39-40'!$P$6:$P$175,'KT PHÒNG'!A103)</f>
        <v>0</v>
      </c>
      <c r="L103" s="5">
        <f>COUNTIF('TUẦN 39-40'!$Q$6:$Q$175,'KT PHÒNG'!A103)</f>
        <v>0</v>
      </c>
      <c r="M103" s="5">
        <f>COUNTIF('TUẦN 39-40'!$R$6:$R$175,'KT PHÒNG'!A103)</f>
        <v>0</v>
      </c>
      <c r="N103" s="5">
        <f>COUNTIF('TUẦN 39-40'!$S$6:$S$175,'KT PHÒNG'!A103)</f>
        <v>0</v>
      </c>
      <c r="O103" s="5">
        <f>COUNTIF('TUẦN 39-40'!$T$6:$T$175,'KT PHÒNG'!A103)</f>
        <v>0</v>
      </c>
    </row>
    <row r="104" spans="1:15" ht="27" customHeight="1">
      <c r="A104" s="7" t="s">
        <v>512</v>
      </c>
      <c r="B104" s="5">
        <f>COUNTIF('TUẦN 39-40'!$G$6:$G$175,'KT PHÒNG'!A104)</f>
        <v>0</v>
      </c>
      <c r="C104" s="5">
        <f>COUNTIF('TUẦN 39-40'!$H$6:$H$175,'KT PHÒNG'!A104)</f>
        <v>0</v>
      </c>
      <c r="D104" s="5">
        <f>COUNTIF('TUẦN 39-40'!$I$6:$I$175,'KT PHÒNG'!A104)</f>
        <v>0</v>
      </c>
      <c r="E104" s="5">
        <f>COUNTIF('TUẦN 39-40'!$J$6:$J$175,'KT PHÒNG'!A104)</f>
        <v>0</v>
      </c>
      <c r="F104" s="5">
        <f>COUNTIF('TUẦN 39-40'!$K$6:$K$175,'KT PHÒNG'!A104)</f>
        <v>0</v>
      </c>
      <c r="G104" s="5">
        <f>COUNTIF('TUẦN 39-40'!$L$6:$L$175,'KT PHÒNG'!A104)</f>
        <v>0</v>
      </c>
      <c r="H104" s="5">
        <f>COUNTIF('TUẦN 39-40'!$M$6:$M$175,'KT PHÒNG'!A104)</f>
        <v>0</v>
      </c>
      <c r="I104" s="5">
        <f>COUNTIF('TUẦN 39-40'!$N$6:$N$175,'KT PHÒNG'!A104)</f>
        <v>0</v>
      </c>
      <c r="J104" s="5">
        <f>COUNTIF('TUẦN 39-40'!$O$6:$O$175,'KT PHÒNG'!A104)</f>
        <v>0</v>
      </c>
      <c r="K104" s="5">
        <f>COUNTIF('TUẦN 39-40'!$P$6:$P$175,'KT PHÒNG'!A104)</f>
        <v>0</v>
      </c>
      <c r="L104" s="5">
        <f>COUNTIF('TUẦN 39-40'!$Q$6:$Q$175,'KT PHÒNG'!A104)</f>
        <v>0</v>
      </c>
      <c r="M104" s="5">
        <f>COUNTIF('TUẦN 39-40'!$R$6:$R$175,'KT PHÒNG'!A104)</f>
        <v>0</v>
      </c>
      <c r="N104" s="5">
        <f>COUNTIF('TUẦN 39-40'!$S$6:$S$175,'KT PHÒNG'!A104)</f>
        <v>0</v>
      </c>
      <c r="O104" s="5">
        <f>COUNTIF('TUẦN 39-40'!$T$6:$T$175,'KT PHÒNG'!A104)</f>
        <v>0</v>
      </c>
    </row>
    <row r="105" spans="1:15" ht="27" customHeight="1">
      <c r="A105" s="7" t="s">
        <v>555</v>
      </c>
      <c r="B105" s="5">
        <f>COUNTIF('TUẦN 39-40'!$G$6:$G$175,'KT PHÒNG'!A105)</f>
        <v>0</v>
      </c>
      <c r="C105" s="5">
        <f>COUNTIF('TUẦN 39-40'!$H$6:$H$175,'KT PHÒNG'!A105)</f>
        <v>0</v>
      </c>
      <c r="D105" s="5">
        <f>COUNTIF('TUẦN 39-40'!$I$6:$I$175,'KT PHÒNG'!A105)</f>
        <v>0</v>
      </c>
      <c r="E105" s="5">
        <f>COUNTIF('TUẦN 39-40'!$J$6:$J$175,'KT PHÒNG'!A105)</f>
        <v>0</v>
      </c>
      <c r="F105" s="5">
        <f>COUNTIF('TUẦN 39-40'!$K$6:$K$175,'KT PHÒNG'!A105)</f>
        <v>0</v>
      </c>
      <c r="G105" s="5">
        <f>COUNTIF('TUẦN 39-40'!$L$6:$L$175,'KT PHÒNG'!A105)</f>
        <v>0</v>
      </c>
      <c r="H105" s="5">
        <f>COUNTIF('TUẦN 39-40'!$M$6:$M$175,'KT PHÒNG'!A105)</f>
        <v>0</v>
      </c>
      <c r="I105" s="5">
        <f>COUNTIF('TUẦN 39-40'!$N$6:$N$175,'KT PHÒNG'!A105)</f>
        <v>0</v>
      </c>
      <c r="J105" s="5">
        <f>COUNTIF('TUẦN 39-40'!$O$6:$O$175,'KT PHÒNG'!A105)</f>
        <v>0</v>
      </c>
      <c r="K105" s="5">
        <f>COUNTIF('TUẦN 39-40'!$P$6:$P$175,'KT PHÒNG'!A105)</f>
        <v>0</v>
      </c>
      <c r="L105" s="5">
        <f>COUNTIF('TUẦN 39-40'!$Q$6:$Q$175,'KT PHÒNG'!A105)</f>
        <v>0</v>
      </c>
      <c r="M105" s="5">
        <f>COUNTIF('TUẦN 39-40'!$R$6:$R$175,'KT PHÒNG'!A105)</f>
        <v>0</v>
      </c>
      <c r="N105" s="5">
        <f>COUNTIF('TUẦN 39-40'!$S$6:$S$175,'KT PHÒNG'!A105)</f>
        <v>0</v>
      </c>
      <c r="O105" s="5">
        <f>COUNTIF('TUẦN 39-40'!$T$6:$T$175,'KT PHÒNG'!A105)</f>
        <v>0</v>
      </c>
    </row>
    <row r="106" spans="1:15" ht="38.25" customHeight="1">
      <c r="A106" s="7" t="s">
        <v>72</v>
      </c>
      <c r="B106" s="5">
        <f>COUNTIF('TUẦN 39-40'!$G$6:$G$175,'KT PHÒNG'!A106)</f>
        <v>0</v>
      </c>
      <c r="C106" s="5">
        <f>COUNTIF('TUẦN 39-40'!$H$6:$H$175,'KT PHÒNG'!A106)</f>
        <v>0</v>
      </c>
      <c r="D106" s="5">
        <f>COUNTIF('TUẦN 39-40'!$I$6:$I$175,'KT PHÒNG'!A106)</f>
        <v>0</v>
      </c>
      <c r="E106" s="5">
        <f>COUNTIF('TUẦN 39-40'!$J$6:$J$175,'KT PHÒNG'!A106)</f>
        <v>0</v>
      </c>
      <c r="F106" s="5">
        <f>COUNTIF('TUẦN 39-40'!$K$6:$K$175,'KT PHÒNG'!A106)</f>
        <v>0</v>
      </c>
      <c r="G106" s="5">
        <f>COUNTIF('TUẦN 39-40'!$L$6:$L$175,'KT PHÒNG'!A106)</f>
        <v>0</v>
      </c>
      <c r="H106" s="5">
        <f>COUNTIF('TUẦN 39-40'!$M$6:$M$175,'KT PHÒNG'!A106)</f>
        <v>0</v>
      </c>
      <c r="I106" s="5">
        <f>COUNTIF('TUẦN 39-40'!$N$6:$N$175,'KT PHÒNG'!A106)</f>
        <v>0</v>
      </c>
      <c r="J106" s="5">
        <f>COUNTIF('TUẦN 39-40'!$O$6:$O$175,'KT PHÒNG'!A106)</f>
        <v>0</v>
      </c>
      <c r="K106" s="5">
        <f>COUNTIF('TUẦN 39-40'!$P$6:$P$175,'KT PHÒNG'!A106)</f>
        <v>0</v>
      </c>
      <c r="L106" s="5">
        <f>COUNTIF('TUẦN 39-40'!$Q$6:$Q$175,'KT PHÒNG'!A106)</f>
        <v>0</v>
      </c>
      <c r="M106" s="5">
        <f>COUNTIF('TUẦN 39-40'!$R$6:$R$175,'KT PHÒNG'!A106)</f>
        <v>0</v>
      </c>
      <c r="N106" s="5">
        <f>COUNTIF('TUẦN 39-40'!$S$6:$S$175,'KT PHÒNG'!A106)</f>
        <v>0</v>
      </c>
      <c r="O106" s="5">
        <f>COUNTIF('TUẦN 39-40'!$T$6:$T$175,'KT PHÒNG'!A106)</f>
        <v>0</v>
      </c>
    </row>
    <row r="107" spans="1:15" ht="30">
      <c r="A107" s="7" t="s">
        <v>217</v>
      </c>
      <c r="B107" s="5">
        <f>COUNTIF('TUẦN 39-40'!$G$6:$G$175,'KT PHÒNG'!A107)</f>
        <v>0</v>
      </c>
      <c r="C107" s="5">
        <f>COUNTIF('TUẦN 39-40'!$H$6:$H$175,'KT PHÒNG'!A107)</f>
        <v>0</v>
      </c>
      <c r="D107" s="5">
        <f>COUNTIF('TUẦN 39-40'!$I$6:$I$175,'KT PHÒNG'!A107)</f>
        <v>0</v>
      </c>
      <c r="E107" s="5">
        <f>COUNTIF('TUẦN 39-40'!$J$6:$J$175,'KT PHÒNG'!A107)</f>
        <v>0</v>
      </c>
      <c r="F107" s="5">
        <f>COUNTIF('TUẦN 39-40'!$K$6:$K$175,'KT PHÒNG'!A107)</f>
        <v>0</v>
      </c>
      <c r="G107" s="5">
        <f>COUNTIF('TUẦN 39-40'!$L$6:$L$175,'KT PHÒNG'!A107)</f>
        <v>0</v>
      </c>
      <c r="H107" s="5">
        <f>COUNTIF('TUẦN 39-40'!$M$6:$M$175,'KT PHÒNG'!A107)</f>
        <v>0</v>
      </c>
      <c r="I107" s="5">
        <f>COUNTIF('TUẦN 39-40'!$N$6:$N$175,'KT PHÒNG'!A107)</f>
        <v>0</v>
      </c>
      <c r="J107" s="5">
        <f>COUNTIF('TUẦN 39-40'!$O$6:$O$175,'KT PHÒNG'!A107)</f>
        <v>0</v>
      </c>
      <c r="K107" s="5">
        <f>COUNTIF('TUẦN 39-40'!$P$6:$P$175,'KT PHÒNG'!A107)</f>
        <v>0</v>
      </c>
      <c r="L107" s="5">
        <f>COUNTIF('TUẦN 39-40'!$Q$6:$Q$175,'KT PHÒNG'!A107)</f>
        <v>0</v>
      </c>
      <c r="M107" s="5">
        <f>COUNTIF('TUẦN 39-40'!$R$6:$R$175,'KT PHÒNG'!A107)</f>
        <v>0</v>
      </c>
      <c r="N107" s="5">
        <f>COUNTIF('TUẦN 39-40'!$S$6:$S$175,'KT PHÒNG'!A107)</f>
        <v>0</v>
      </c>
      <c r="O107" s="5">
        <f>COUNTIF('TUẦN 39-40'!$T$6:$T$175,'KT PHÒNG'!A107)</f>
        <v>0</v>
      </c>
    </row>
    <row r="108" spans="1:15" ht="24" customHeight="1">
      <c r="A108" s="7" t="s">
        <v>25</v>
      </c>
      <c r="B108" s="5">
        <f>COUNTIF('TUẦN 39-40'!$G$6:$G$175,'KT PHÒNG'!A108)</f>
        <v>0</v>
      </c>
      <c r="C108" s="5">
        <f>COUNTIF('TUẦN 39-40'!$H$6:$H$175,'KT PHÒNG'!A108)</f>
        <v>0</v>
      </c>
      <c r="D108" s="5">
        <f>COUNTIF('TUẦN 39-40'!$I$6:$I$175,'KT PHÒNG'!A108)</f>
        <v>0</v>
      </c>
      <c r="E108" s="5">
        <f>COUNTIF('TUẦN 39-40'!$J$6:$J$175,'KT PHÒNG'!A108)</f>
        <v>0</v>
      </c>
      <c r="F108" s="5">
        <f>COUNTIF('TUẦN 39-40'!$K$6:$K$175,'KT PHÒNG'!A108)</f>
        <v>0</v>
      </c>
      <c r="G108" s="5">
        <f>COUNTIF('TUẦN 39-40'!$L$6:$L$175,'KT PHÒNG'!A108)</f>
        <v>0</v>
      </c>
      <c r="H108" s="5">
        <f>COUNTIF('TUẦN 39-40'!$M$6:$M$175,'KT PHÒNG'!A108)</f>
        <v>0</v>
      </c>
      <c r="I108" s="5">
        <f>COUNTIF('TUẦN 39-40'!$N$6:$N$175,'KT PHÒNG'!A108)</f>
        <v>0</v>
      </c>
      <c r="J108" s="5">
        <f>COUNTIF('TUẦN 39-40'!$O$6:$O$175,'KT PHÒNG'!A108)</f>
        <v>0</v>
      </c>
      <c r="K108" s="5">
        <f>COUNTIF('TUẦN 39-40'!$P$6:$P$175,'KT PHÒNG'!A108)</f>
        <v>0</v>
      </c>
      <c r="L108" s="5">
        <f>COUNTIF('TUẦN 39-40'!$Q$6:$Q$175,'KT PHÒNG'!A108)</f>
        <v>0</v>
      </c>
      <c r="M108" s="5">
        <f>COUNTIF('TUẦN 39-40'!$R$6:$R$175,'KT PHÒNG'!A108)</f>
        <v>0</v>
      </c>
      <c r="N108" s="5">
        <f>COUNTIF('TUẦN 39-40'!$S$6:$S$175,'KT PHÒNG'!A108)</f>
        <v>0</v>
      </c>
      <c r="O108" s="5">
        <f>COUNTIF('TUẦN 39-40'!$T$6:$T$175,'KT PHÒNG'!A108)</f>
        <v>0</v>
      </c>
    </row>
    <row r="109" spans="1:15" ht="30">
      <c r="A109" s="7" t="s">
        <v>218</v>
      </c>
      <c r="B109" s="5">
        <f>COUNTIF('TUẦN 39-40'!$G$6:$G$175,'KT PHÒNG'!A109)</f>
        <v>0</v>
      </c>
      <c r="C109" s="5">
        <f>COUNTIF('TUẦN 39-40'!$H$6:$H$175,'KT PHÒNG'!A109)</f>
        <v>0</v>
      </c>
      <c r="D109" s="5">
        <f>COUNTIF('TUẦN 39-40'!$I$6:$I$175,'KT PHÒNG'!A109)</f>
        <v>0</v>
      </c>
      <c r="E109" s="5">
        <f>COUNTIF('TUẦN 39-40'!$J$6:$J$175,'KT PHÒNG'!A109)</f>
        <v>0</v>
      </c>
      <c r="F109" s="5">
        <f>COUNTIF('TUẦN 39-40'!$K$6:$K$175,'KT PHÒNG'!A109)</f>
        <v>0</v>
      </c>
      <c r="G109" s="5">
        <f>COUNTIF('TUẦN 39-40'!$L$6:$L$175,'KT PHÒNG'!A109)</f>
        <v>0</v>
      </c>
      <c r="H109" s="5">
        <f>COUNTIF('TUẦN 39-40'!$M$6:$M$175,'KT PHÒNG'!A109)</f>
        <v>0</v>
      </c>
      <c r="I109" s="5">
        <f>COUNTIF('TUẦN 39-40'!$N$6:$N$175,'KT PHÒNG'!A109)</f>
        <v>0</v>
      </c>
      <c r="J109" s="5">
        <f>COUNTIF('TUẦN 39-40'!$O$6:$O$175,'KT PHÒNG'!A109)</f>
        <v>0</v>
      </c>
      <c r="K109" s="5">
        <f>COUNTIF('TUẦN 39-40'!$P$6:$P$175,'KT PHÒNG'!A109)</f>
        <v>0</v>
      </c>
      <c r="L109" s="5">
        <f>COUNTIF('TUẦN 39-40'!$Q$6:$Q$175,'KT PHÒNG'!A109)</f>
        <v>0</v>
      </c>
      <c r="M109" s="5">
        <f>COUNTIF('TUẦN 39-40'!$R$6:$R$175,'KT PHÒNG'!A109)</f>
        <v>0</v>
      </c>
      <c r="N109" s="5">
        <f>COUNTIF('TUẦN 39-40'!$S$6:$S$175,'KT PHÒNG'!A109)</f>
        <v>0</v>
      </c>
      <c r="O109" s="5">
        <f>COUNTIF('TUẦN 39-40'!$T$6:$T$175,'KT PHÒNG'!A109)</f>
        <v>0</v>
      </c>
    </row>
    <row r="110" spans="1:15" ht="29.25" customHeight="1">
      <c r="A110" s="7" t="s">
        <v>79</v>
      </c>
      <c r="B110" s="5">
        <f>COUNTIF('TUẦN 39-40'!$G$6:$G$175,'KT PHÒNG'!A110)</f>
        <v>0</v>
      </c>
      <c r="C110" s="5">
        <f>COUNTIF('TUẦN 39-40'!$H$6:$H$175,'KT PHÒNG'!A110)</f>
        <v>0</v>
      </c>
      <c r="D110" s="5">
        <f>COUNTIF('TUẦN 39-40'!$I$6:$I$175,'KT PHÒNG'!A110)</f>
        <v>0</v>
      </c>
      <c r="E110" s="5">
        <f>COUNTIF('TUẦN 39-40'!$J$6:$J$175,'KT PHÒNG'!A110)</f>
        <v>0</v>
      </c>
      <c r="F110" s="5">
        <f>COUNTIF('TUẦN 39-40'!$K$6:$K$175,'KT PHÒNG'!A110)</f>
        <v>0</v>
      </c>
      <c r="G110" s="5">
        <f>COUNTIF('TUẦN 39-40'!$L$6:$L$175,'KT PHÒNG'!A110)</f>
        <v>0</v>
      </c>
      <c r="H110" s="5">
        <f>COUNTIF('TUẦN 39-40'!$M$6:$M$175,'KT PHÒNG'!A110)</f>
        <v>0</v>
      </c>
      <c r="I110" s="5">
        <f>COUNTIF('TUẦN 39-40'!$N$6:$N$175,'KT PHÒNG'!A110)</f>
        <v>0</v>
      </c>
      <c r="J110" s="5">
        <f>COUNTIF('TUẦN 39-40'!$O$6:$O$175,'KT PHÒNG'!A110)</f>
        <v>0</v>
      </c>
      <c r="K110" s="5">
        <f>COUNTIF('TUẦN 39-40'!$P$6:$P$175,'KT PHÒNG'!A110)</f>
        <v>0</v>
      </c>
      <c r="L110" s="5">
        <f>COUNTIF('TUẦN 39-40'!$Q$6:$Q$175,'KT PHÒNG'!A110)</f>
        <v>0</v>
      </c>
      <c r="M110" s="5">
        <f>COUNTIF('TUẦN 39-40'!$R$6:$R$175,'KT PHÒNG'!A110)</f>
        <v>0</v>
      </c>
      <c r="N110" s="5">
        <f>COUNTIF('TUẦN 39-40'!$S$6:$S$175,'KT PHÒNG'!A110)</f>
        <v>0</v>
      </c>
      <c r="O110" s="5">
        <f>COUNTIF('TUẦN 39-40'!$T$6:$T$175,'KT PHÒNG'!A110)</f>
        <v>0</v>
      </c>
    </row>
    <row r="111" spans="1:15" ht="30">
      <c r="A111" s="7" t="s">
        <v>219</v>
      </c>
      <c r="B111" s="5">
        <f>COUNTIF('TUẦN 39-40'!$G$6:$G$175,'KT PHÒNG'!A111)</f>
        <v>0</v>
      </c>
      <c r="C111" s="5">
        <f>COUNTIF('TUẦN 39-40'!$H$6:$H$175,'KT PHÒNG'!A111)</f>
        <v>0</v>
      </c>
      <c r="D111" s="5">
        <f>COUNTIF('TUẦN 39-40'!$I$6:$I$175,'KT PHÒNG'!A111)</f>
        <v>0</v>
      </c>
      <c r="E111" s="5">
        <f>COUNTIF('TUẦN 39-40'!$J$6:$J$175,'KT PHÒNG'!A111)</f>
        <v>0</v>
      </c>
      <c r="F111" s="5">
        <f>COUNTIF('TUẦN 39-40'!$K$6:$K$175,'KT PHÒNG'!A111)</f>
        <v>0</v>
      </c>
      <c r="G111" s="5">
        <f>COUNTIF('TUẦN 39-40'!$L$6:$L$175,'KT PHÒNG'!A111)</f>
        <v>0</v>
      </c>
      <c r="H111" s="5">
        <f>COUNTIF('TUẦN 39-40'!$M$6:$M$175,'KT PHÒNG'!A111)</f>
        <v>0</v>
      </c>
      <c r="I111" s="5">
        <f>COUNTIF('TUẦN 39-40'!$N$6:$N$175,'KT PHÒNG'!A111)</f>
        <v>0</v>
      </c>
      <c r="J111" s="5">
        <f>COUNTIF('TUẦN 39-40'!$O$6:$O$175,'KT PHÒNG'!A111)</f>
        <v>0</v>
      </c>
      <c r="K111" s="5">
        <f>COUNTIF('TUẦN 39-40'!$P$6:$P$175,'KT PHÒNG'!A111)</f>
        <v>0</v>
      </c>
      <c r="L111" s="5">
        <f>COUNTIF('TUẦN 39-40'!$Q$6:$Q$175,'KT PHÒNG'!A111)</f>
        <v>0</v>
      </c>
      <c r="M111" s="5">
        <f>COUNTIF('TUẦN 39-40'!$R$6:$R$175,'KT PHÒNG'!A111)</f>
        <v>0</v>
      </c>
      <c r="N111" s="5">
        <f>COUNTIF('TUẦN 39-40'!$S$6:$S$175,'KT PHÒNG'!A111)</f>
        <v>0</v>
      </c>
      <c r="O111" s="5">
        <f>COUNTIF('TUẦN 39-40'!$T$6:$T$175,'KT PHÒNG'!A111)</f>
        <v>0</v>
      </c>
    </row>
    <row r="112" spans="1:15" ht="30">
      <c r="A112" s="7" t="s">
        <v>220</v>
      </c>
      <c r="B112" s="5">
        <f>COUNTIF('TUẦN 39-40'!$G$6:$G$175,'KT PHÒNG'!A112)</f>
        <v>0</v>
      </c>
      <c r="C112" s="5">
        <f>COUNTIF('TUẦN 39-40'!$H$6:$H$175,'KT PHÒNG'!A112)</f>
        <v>0</v>
      </c>
      <c r="D112" s="5">
        <f>COUNTIF('TUẦN 39-40'!$I$6:$I$175,'KT PHÒNG'!A112)</f>
        <v>0</v>
      </c>
      <c r="E112" s="5">
        <f>COUNTIF('TUẦN 39-40'!$J$6:$J$175,'KT PHÒNG'!A112)</f>
        <v>0</v>
      </c>
      <c r="F112" s="5">
        <f>COUNTIF('TUẦN 39-40'!$K$6:$K$175,'KT PHÒNG'!A112)</f>
        <v>0</v>
      </c>
      <c r="G112" s="5">
        <f>COUNTIF('TUẦN 39-40'!$L$6:$L$175,'KT PHÒNG'!A112)</f>
        <v>0</v>
      </c>
      <c r="H112" s="5">
        <f>COUNTIF('TUẦN 39-40'!$M$6:$M$175,'KT PHÒNG'!A112)</f>
        <v>0</v>
      </c>
      <c r="I112" s="5">
        <f>COUNTIF('TUẦN 39-40'!$N$6:$N$175,'KT PHÒNG'!A112)</f>
        <v>0</v>
      </c>
      <c r="J112" s="5">
        <f>COUNTIF('TUẦN 39-40'!$O$6:$O$175,'KT PHÒNG'!A112)</f>
        <v>0</v>
      </c>
      <c r="K112" s="5">
        <f>COUNTIF('TUẦN 39-40'!$P$6:$P$175,'KT PHÒNG'!A112)</f>
        <v>0</v>
      </c>
      <c r="L112" s="5">
        <f>COUNTIF('TUẦN 39-40'!$Q$6:$Q$175,'KT PHÒNG'!A112)</f>
        <v>0</v>
      </c>
      <c r="M112" s="5">
        <f>COUNTIF('TUẦN 39-40'!$R$6:$R$175,'KT PHÒNG'!A112)</f>
        <v>0</v>
      </c>
      <c r="N112" s="5">
        <f>COUNTIF('TUẦN 39-40'!$S$6:$S$175,'KT PHÒNG'!A112)</f>
        <v>0</v>
      </c>
      <c r="O112" s="5">
        <f>COUNTIF('TUẦN 39-40'!$T$6:$T$175,'KT PHÒNG'!A112)</f>
        <v>0</v>
      </c>
    </row>
    <row r="113" spans="1:15" ht="30.75" customHeight="1">
      <c r="A113" s="7" t="s">
        <v>221</v>
      </c>
      <c r="B113" s="5">
        <f>COUNTIF('TUẦN 39-40'!$G$6:$G$175,'KT PHÒNG'!A113)</f>
        <v>0</v>
      </c>
      <c r="C113" s="5">
        <f>COUNTIF('TUẦN 39-40'!$H$6:$H$175,'KT PHÒNG'!A113)</f>
        <v>0</v>
      </c>
      <c r="D113" s="5">
        <f>COUNTIF('TUẦN 39-40'!$I$6:$I$175,'KT PHÒNG'!A113)</f>
        <v>0</v>
      </c>
      <c r="E113" s="5">
        <f>COUNTIF('TUẦN 39-40'!$J$6:$J$175,'KT PHÒNG'!A113)</f>
        <v>0</v>
      </c>
      <c r="F113" s="5">
        <f>COUNTIF('TUẦN 39-40'!$K$6:$K$175,'KT PHÒNG'!A113)</f>
        <v>0</v>
      </c>
      <c r="G113" s="5">
        <f>COUNTIF('TUẦN 39-40'!$L$6:$L$175,'KT PHÒNG'!A113)</f>
        <v>0</v>
      </c>
      <c r="H113" s="5">
        <f>COUNTIF('TUẦN 39-40'!$M$6:$M$175,'KT PHÒNG'!A113)</f>
        <v>0</v>
      </c>
      <c r="I113" s="5">
        <f>COUNTIF('TUẦN 39-40'!$N$6:$N$175,'KT PHÒNG'!A113)</f>
        <v>0</v>
      </c>
      <c r="J113" s="5">
        <f>COUNTIF('TUẦN 39-40'!$O$6:$O$175,'KT PHÒNG'!A113)</f>
        <v>0</v>
      </c>
      <c r="K113" s="5">
        <f>COUNTIF('TUẦN 39-40'!$P$6:$P$175,'KT PHÒNG'!A113)</f>
        <v>0</v>
      </c>
      <c r="L113" s="5">
        <f>COUNTIF('TUẦN 39-40'!$Q$6:$Q$175,'KT PHÒNG'!A113)</f>
        <v>0</v>
      </c>
      <c r="M113" s="5">
        <f>COUNTIF('TUẦN 39-40'!$R$6:$R$175,'KT PHÒNG'!A113)</f>
        <v>0</v>
      </c>
      <c r="N113" s="5">
        <f>COUNTIF('TUẦN 39-40'!$S$6:$S$175,'KT PHÒNG'!A113)</f>
        <v>0</v>
      </c>
      <c r="O113" s="5">
        <f>COUNTIF('TUẦN 39-40'!$T$6:$T$175,'KT PHÒNG'!A113)</f>
        <v>0</v>
      </c>
    </row>
    <row r="114" spans="1:15" ht="15.75" customHeight="1">
      <c r="A114" s="7" t="s">
        <v>27</v>
      </c>
      <c r="B114" s="5">
        <f>COUNTIF('TUẦN 39-40'!$G$6:$G$175,'KT PHÒNG'!A114)</f>
        <v>0</v>
      </c>
      <c r="C114" s="5">
        <f>COUNTIF('TUẦN 39-40'!$H$6:$H$175,'KT PHÒNG'!A114)</f>
        <v>0</v>
      </c>
      <c r="D114" s="5">
        <f>COUNTIF('TUẦN 39-40'!$I$6:$I$175,'KT PHÒNG'!A114)</f>
        <v>0</v>
      </c>
      <c r="E114" s="5">
        <f>COUNTIF('TUẦN 39-40'!$J$6:$J$175,'KT PHÒNG'!A114)</f>
        <v>0</v>
      </c>
      <c r="F114" s="5">
        <f>COUNTIF('TUẦN 39-40'!$K$6:$K$175,'KT PHÒNG'!A114)</f>
        <v>0</v>
      </c>
      <c r="G114" s="5">
        <f>COUNTIF('TUẦN 39-40'!$L$6:$L$175,'KT PHÒNG'!A114)</f>
        <v>0</v>
      </c>
      <c r="H114" s="5">
        <f>COUNTIF('TUẦN 39-40'!$M$6:$M$175,'KT PHÒNG'!A114)</f>
        <v>0</v>
      </c>
      <c r="I114" s="5">
        <f>COUNTIF('TUẦN 39-40'!$N$6:$N$175,'KT PHÒNG'!A114)</f>
        <v>0</v>
      </c>
      <c r="J114" s="5">
        <f>COUNTIF('TUẦN 39-40'!$O$6:$O$175,'KT PHÒNG'!A114)</f>
        <v>0</v>
      </c>
      <c r="K114" s="5">
        <f>COUNTIF('TUẦN 39-40'!$P$6:$P$175,'KT PHÒNG'!A114)</f>
        <v>0</v>
      </c>
      <c r="L114" s="5">
        <f>COUNTIF('TUẦN 39-40'!$Q$6:$Q$175,'KT PHÒNG'!A114)</f>
        <v>0</v>
      </c>
      <c r="M114" s="5">
        <f>COUNTIF('TUẦN 39-40'!$R$6:$R$175,'KT PHÒNG'!A114)</f>
        <v>0</v>
      </c>
      <c r="N114" s="5">
        <f>COUNTIF('TUẦN 39-40'!$S$6:$S$175,'KT PHÒNG'!A114)</f>
        <v>0</v>
      </c>
      <c r="O114" s="5">
        <f>COUNTIF('TUẦN 39-40'!$T$6:$T$175,'KT PHÒNG'!A114)</f>
        <v>0</v>
      </c>
    </row>
    <row r="115" spans="1:15" ht="19.5" customHeight="1">
      <c r="A115" s="7" t="s">
        <v>74</v>
      </c>
      <c r="B115" s="5">
        <f>COUNTIF('TUẦN 39-40'!$G$6:$G$175,'KT PHÒNG'!A115)</f>
        <v>0</v>
      </c>
      <c r="C115" s="5">
        <f>COUNTIF('TUẦN 39-40'!$H$6:$H$175,'KT PHÒNG'!A115)</f>
        <v>0</v>
      </c>
      <c r="D115" s="5">
        <f>COUNTIF('TUẦN 39-40'!$I$6:$I$175,'KT PHÒNG'!A115)</f>
        <v>0</v>
      </c>
      <c r="E115" s="5">
        <f>COUNTIF('TUẦN 39-40'!$J$6:$J$175,'KT PHÒNG'!A115)</f>
        <v>0</v>
      </c>
      <c r="F115" s="5">
        <f>COUNTIF('TUẦN 39-40'!$K$6:$K$175,'KT PHÒNG'!A115)</f>
        <v>0</v>
      </c>
      <c r="G115" s="5">
        <f>COUNTIF('TUẦN 39-40'!$L$6:$L$175,'KT PHÒNG'!A115)</f>
        <v>0</v>
      </c>
      <c r="H115" s="5">
        <f>COUNTIF('TUẦN 39-40'!$M$6:$M$175,'KT PHÒNG'!A115)</f>
        <v>0</v>
      </c>
      <c r="I115" s="5">
        <f>COUNTIF('TUẦN 39-40'!$N$6:$N$175,'KT PHÒNG'!A115)</f>
        <v>0</v>
      </c>
      <c r="J115" s="5">
        <f>COUNTIF('TUẦN 39-40'!$O$6:$O$175,'KT PHÒNG'!A115)</f>
        <v>0</v>
      </c>
      <c r="K115" s="5">
        <f>COUNTIF('TUẦN 39-40'!$P$6:$P$175,'KT PHÒNG'!A115)</f>
        <v>0</v>
      </c>
      <c r="L115" s="5">
        <f>COUNTIF('TUẦN 39-40'!$Q$6:$Q$175,'KT PHÒNG'!A115)</f>
        <v>0</v>
      </c>
      <c r="M115" s="5">
        <f>COUNTIF('TUẦN 39-40'!$R$6:$R$175,'KT PHÒNG'!A115)</f>
        <v>0</v>
      </c>
      <c r="N115" s="5">
        <f>COUNTIF('TUẦN 39-40'!$S$6:$S$175,'KT PHÒNG'!A115)</f>
        <v>0</v>
      </c>
      <c r="O115" s="5">
        <f>COUNTIF('TUẦN 39-40'!$T$6:$T$175,'KT PHÒNG'!A115)</f>
        <v>0</v>
      </c>
    </row>
    <row r="116" spans="1:15" ht="30">
      <c r="A116" s="7" t="s">
        <v>36</v>
      </c>
      <c r="B116" s="5">
        <f>COUNTIF('TUẦN 39-40'!$G$6:$G$175,'KT PHÒNG'!A116)</f>
        <v>0</v>
      </c>
      <c r="C116" s="5">
        <f>COUNTIF('TUẦN 39-40'!$H$6:$H$175,'KT PHÒNG'!A116)</f>
        <v>0</v>
      </c>
      <c r="D116" s="5">
        <f>COUNTIF('TUẦN 39-40'!$I$6:$I$175,'KT PHÒNG'!A116)</f>
        <v>0</v>
      </c>
      <c r="E116" s="5">
        <f>COUNTIF('TUẦN 39-40'!$J$6:$J$175,'KT PHÒNG'!A116)</f>
        <v>0</v>
      </c>
      <c r="F116" s="5">
        <f>COUNTIF('TUẦN 39-40'!$K$6:$K$175,'KT PHÒNG'!A116)</f>
        <v>0</v>
      </c>
      <c r="G116" s="5">
        <f>COUNTIF('TUẦN 39-40'!$L$6:$L$175,'KT PHÒNG'!A116)</f>
        <v>0</v>
      </c>
      <c r="H116" s="5">
        <f>COUNTIF('TUẦN 39-40'!$M$6:$M$175,'KT PHÒNG'!A116)</f>
        <v>0</v>
      </c>
      <c r="I116" s="5">
        <f>COUNTIF('TUẦN 39-40'!$N$6:$N$175,'KT PHÒNG'!A116)</f>
        <v>0</v>
      </c>
      <c r="J116" s="5">
        <f>COUNTIF('TUẦN 39-40'!$O$6:$O$175,'KT PHÒNG'!A116)</f>
        <v>0</v>
      </c>
      <c r="K116" s="5">
        <f>COUNTIF('TUẦN 39-40'!$P$6:$P$175,'KT PHÒNG'!A116)</f>
        <v>0</v>
      </c>
      <c r="L116" s="5">
        <f>COUNTIF('TUẦN 39-40'!$Q$6:$Q$175,'KT PHÒNG'!A116)</f>
        <v>0</v>
      </c>
      <c r="M116" s="5">
        <f>COUNTIF('TUẦN 39-40'!$R$6:$R$175,'KT PHÒNG'!A116)</f>
        <v>0</v>
      </c>
      <c r="N116" s="5">
        <f>COUNTIF('TUẦN 39-40'!$S$6:$S$175,'KT PHÒNG'!A116)</f>
        <v>0</v>
      </c>
      <c r="O116" s="5">
        <f>COUNTIF('TUẦN 39-40'!$T$6:$T$175,'KT PHÒNG'!A116)</f>
        <v>0</v>
      </c>
    </row>
    <row r="117" spans="1:15" ht="30.75" customHeight="1">
      <c r="A117" s="7" t="s">
        <v>482</v>
      </c>
      <c r="B117" s="5">
        <f>COUNTIF('TUẦN 39-40'!$G$6:$G$175,'KT PHÒNG'!A117)</f>
        <v>0</v>
      </c>
      <c r="C117" s="5">
        <f>COUNTIF('TUẦN 39-40'!$H$6:$H$175,'KT PHÒNG'!A117)</f>
        <v>0</v>
      </c>
      <c r="D117" s="5">
        <f>COUNTIF('TUẦN 39-40'!$I$6:$I$175,'KT PHÒNG'!A117)</f>
        <v>0</v>
      </c>
      <c r="E117" s="5">
        <f>COUNTIF('TUẦN 39-40'!$J$6:$J$175,'KT PHÒNG'!A117)</f>
        <v>0</v>
      </c>
      <c r="F117" s="5">
        <f>COUNTIF('TUẦN 39-40'!$K$6:$K$175,'KT PHÒNG'!A117)</f>
        <v>0</v>
      </c>
      <c r="G117" s="5">
        <f>COUNTIF('TUẦN 39-40'!$L$6:$L$175,'KT PHÒNG'!A117)</f>
        <v>0</v>
      </c>
      <c r="H117" s="5">
        <f>COUNTIF('TUẦN 39-40'!$M$6:$M$175,'KT PHÒNG'!A117)</f>
        <v>0</v>
      </c>
      <c r="I117" s="5">
        <f>COUNTIF('TUẦN 39-40'!$N$6:$N$175,'KT PHÒNG'!A117)</f>
        <v>0</v>
      </c>
      <c r="J117" s="5">
        <f>COUNTIF('TUẦN 39-40'!$O$6:$O$175,'KT PHÒNG'!A117)</f>
        <v>0</v>
      </c>
      <c r="K117" s="5">
        <f>COUNTIF('TUẦN 39-40'!$P$6:$P$175,'KT PHÒNG'!A117)</f>
        <v>0</v>
      </c>
      <c r="L117" s="5">
        <f>COUNTIF('TUẦN 39-40'!$Q$6:$Q$175,'KT PHÒNG'!A117)</f>
        <v>0</v>
      </c>
      <c r="M117" s="5">
        <f>COUNTIF('TUẦN 39-40'!$R$6:$R$175,'KT PHÒNG'!A117)</f>
        <v>0</v>
      </c>
      <c r="N117" s="5">
        <f>COUNTIF('TUẦN 39-40'!$S$6:$S$175,'KT PHÒNG'!A117)</f>
        <v>0</v>
      </c>
      <c r="O117" s="5">
        <f>COUNTIF('TUẦN 39-40'!$T$6:$T$175,'KT PHÒNG'!A117)</f>
        <v>0</v>
      </c>
    </row>
    <row r="118" spans="1:15" ht="28.5" customHeight="1">
      <c r="A118" s="7" t="s">
        <v>483</v>
      </c>
      <c r="B118" s="5">
        <f>COUNTIF('TUẦN 39-40'!$G$6:$G$175,'KT PHÒNG'!A118)</f>
        <v>0</v>
      </c>
      <c r="C118" s="5">
        <f>COUNTIF('TUẦN 39-40'!$H$6:$H$175,'KT PHÒNG'!A118)</f>
        <v>0</v>
      </c>
      <c r="D118" s="5">
        <f>COUNTIF('TUẦN 39-40'!$I$6:$I$175,'KT PHÒNG'!A118)</f>
        <v>0</v>
      </c>
      <c r="E118" s="5">
        <f>COUNTIF('TUẦN 39-40'!$J$6:$J$175,'KT PHÒNG'!A118)</f>
        <v>0</v>
      </c>
      <c r="F118" s="5">
        <f>COUNTIF('TUẦN 39-40'!$K$6:$K$175,'KT PHÒNG'!A118)</f>
        <v>0</v>
      </c>
      <c r="G118" s="5">
        <f>COUNTIF('TUẦN 39-40'!$L$6:$L$175,'KT PHÒNG'!A118)</f>
        <v>0</v>
      </c>
      <c r="H118" s="5">
        <f>COUNTIF('TUẦN 39-40'!$M$6:$M$175,'KT PHÒNG'!A118)</f>
        <v>0</v>
      </c>
      <c r="I118" s="5">
        <f>COUNTIF('TUẦN 39-40'!$N$6:$N$175,'KT PHÒNG'!A118)</f>
        <v>0</v>
      </c>
      <c r="J118" s="5">
        <f>COUNTIF('TUẦN 39-40'!$O$6:$O$175,'KT PHÒNG'!A118)</f>
        <v>0</v>
      </c>
      <c r="K118" s="5">
        <f>COUNTIF('TUẦN 39-40'!$P$6:$P$175,'KT PHÒNG'!A118)</f>
        <v>0</v>
      </c>
      <c r="L118" s="5">
        <f>COUNTIF('TUẦN 39-40'!$Q$6:$Q$175,'KT PHÒNG'!A118)</f>
        <v>0</v>
      </c>
      <c r="M118" s="5">
        <f>COUNTIF('TUẦN 39-40'!$R$6:$R$175,'KT PHÒNG'!A118)</f>
        <v>0</v>
      </c>
      <c r="N118" s="5">
        <f>COUNTIF('TUẦN 39-40'!$S$6:$S$175,'KT PHÒNG'!A118)</f>
        <v>0</v>
      </c>
      <c r="O118" s="5">
        <f>COUNTIF('TUẦN 39-40'!$T$6:$T$175,'KT PHÒNG'!A118)</f>
        <v>0</v>
      </c>
    </row>
    <row r="119" spans="1:15" ht="28.5" customHeight="1">
      <c r="A119" s="7" t="s">
        <v>481</v>
      </c>
      <c r="B119" s="5">
        <f>COUNTIF('TUẦN 39-40'!$G$6:$G$175,'KT PHÒNG'!A119)</f>
        <v>0</v>
      </c>
      <c r="C119" s="5">
        <f>COUNTIF('TUẦN 39-40'!$H$6:$H$175,'KT PHÒNG'!A119)</f>
        <v>0</v>
      </c>
      <c r="D119" s="5">
        <f>COUNTIF('TUẦN 39-40'!$I$6:$I$175,'KT PHÒNG'!A119)</f>
        <v>0</v>
      </c>
      <c r="E119" s="5">
        <f>COUNTIF('TUẦN 39-40'!$J$6:$J$175,'KT PHÒNG'!A119)</f>
        <v>0</v>
      </c>
      <c r="F119" s="5">
        <f>COUNTIF('TUẦN 39-40'!$K$6:$K$175,'KT PHÒNG'!A119)</f>
        <v>0</v>
      </c>
      <c r="G119" s="5">
        <f>COUNTIF('TUẦN 39-40'!$L$6:$L$175,'KT PHÒNG'!A119)</f>
        <v>0</v>
      </c>
      <c r="H119" s="5">
        <f>COUNTIF('TUẦN 39-40'!$M$6:$M$175,'KT PHÒNG'!A119)</f>
        <v>0</v>
      </c>
      <c r="I119" s="5">
        <f>COUNTIF('TUẦN 39-40'!$N$6:$N$175,'KT PHÒNG'!A119)</f>
        <v>0</v>
      </c>
      <c r="J119" s="5">
        <f>COUNTIF('TUẦN 39-40'!$O$6:$O$175,'KT PHÒNG'!A119)</f>
        <v>0</v>
      </c>
      <c r="K119" s="5">
        <f>COUNTIF('TUẦN 39-40'!$P$6:$P$175,'KT PHÒNG'!A119)</f>
        <v>0</v>
      </c>
      <c r="L119" s="5">
        <f>COUNTIF('TUẦN 39-40'!$Q$6:$Q$175,'KT PHÒNG'!A119)</f>
        <v>0</v>
      </c>
      <c r="M119" s="5">
        <f>COUNTIF('TUẦN 39-40'!$R$6:$R$175,'KT PHÒNG'!A119)</f>
        <v>0</v>
      </c>
      <c r="N119" s="5">
        <f>COUNTIF('TUẦN 39-40'!$S$6:$S$175,'KT PHÒNG'!A119)</f>
        <v>0</v>
      </c>
      <c r="O119" s="5">
        <f>COUNTIF('TUẦN 39-40'!$T$6:$T$175,'KT PHÒNG'!A119)</f>
        <v>0</v>
      </c>
    </row>
    <row r="120" spans="1:15" ht="28.5" customHeight="1">
      <c r="A120" s="7" t="s">
        <v>484</v>
      </c>
      <c r="B120" s="5">
        <f>COUNTIF('TUẦN 39-40'!$G$6:$G$175,'KT PHÒNG'!A120)</f>
        <v>0</v>
      </c>
      <c r="C120" s="5">
        <f>COUNTIF('TUẦN 39-40'!$H$6:$H$175,'KT PHÒNG'!A120)</f>
        <v>0</v>
      </c>
      <c r="D120" s="5">
        <f>COUNTIF('TUẦN 39-40'!$I$6:$I$175,'KT PHÒNG'!A120)</f>
        <v>0</v>
      </c>
      <c r="E120" s="5">
        <f>COUNTIF('TUẦN 39-40'!$J$6:$J$175,'KT PHÒNG'!A120)</f>
        <v>0</v>
      </c>
      <c r="F120" s="5">
        <f>COUNTIF('TUẦN 39-40'!$K$6:$K$175,'KT PHÒNG'!A120)</f>
        <v>0</v>
      </c>
      <c r="G120" s="5">
        <f>COUNTIF('TUẦN 39-40'!$L$6:$L$175,'KT PHÒNG'!A120)</f>
        <v>0</v>
      </c>
      <c r="H120" s="5">
        <f>COUNTIF('TUẦN 39-40'!$M$6:$M$175,'KT PHÒNG'!A120)</f>
        <v>0</v>
      </c>
      <c r="I120" s="5">
        <f>COUNTIF('TUẦN 39-40'!$N$6:$N$175,'KT PHÒNG'!A120)</f>
        <v>0</v>
      </c>
      <c r="J120" s="5">
        <f>COUNTIF('TUẦN 39-40'!$O$6:$O$175,'KT PHÒNG'!A120)</f>
        <v>0</v>
      </c>
      <c r="K120" s="5">
        <f>COUNTIF('TUẦN 39-40'!$P$6:$P$175,'KT PHÒNG'!A120)</f>
        <v>0</v>
      </c>
      <c r="L120" s="5">
        <f>COUNTIF('TUẦN 39-40'!$Q$6:$Q$175,'KT PHÒNG'!A120)</f>
        <v>0</v>
      </c>
      <c r="M120" s="5">
        <f>COUNTIF('TUẦN 39-40'!$R$6:$R$175,'KT PHÒNG'!A120)</f>
        <v>0</v>
      </c>
      <c r="N120" s="5">
        <f>COUNTIF('TUẦN 39-40'!$S$6:$S$175,'KT PHÒNG'!A120)</f>
        <v>0</v>
      </c>
      <c r="O120" s="5">
        <f>COUNTIF('TUẦN 39-40'!$T$6:$T$175,'KT PHÒNG'!A120)</f>
        <v>0</v>
      </c>
    </row>
    <row r="121" spans="1:15" ht="36" customHeight="1">
      <c r="A121" s="7" t="s">
        <v>222</v>
      </c>
      <c r="B121" s="5">
        <f>COUNTIF('TUẦN 39-40'!$G$6:$G$175,'KT PHÒNG'!A121)</f>
        <v>0</v>
      </c>
      <c r="C121" s="5">
        <f>COUNTIF('TUẦN 39-40'!$H$6:$H$175,'KT PHÒNG'!A121)</f>
        <v>0</v>
      </c>
      <c r="D121" s="5">
        <f>COUNTIF('TUẦN 39-40'!$I$6:$I$175,'KT PHÒNG'!A121)</f>
        <v>0</v>
      </c>
      <c r="E121" s="5">
        <f>COUNTIF('TUẦN 39-40'!$J$6:$J$175,'KT PHÒNG'!A121)</f>
        <v>0</v>
      </c>
      <c r="F121" s="5">
        <f>COUNTIF('TUẦN 39-40'!$K$6:$K$175,'KT PHÒNG'!A121)</f>
        <v>0</v>
      </c>
      <c r="G121" s="5">
        <f>COUNTIF('TUẦN 39-40'!$L$6:$L$175,'KT PHÒNG'!A121)</f>
        <v>0</v>
      </c>
      <c r="H121" s="5">
        <f>COUNTIF('TUẦN 39-40'!$M$6:$M$175,'KT PHÒNG'!A121)</f>
        <v>0</v>
      </c>
      <c r="I121" s="5">
        <f>COUNTIF('TUẦN 39-40'!$N$6:$N$175,'KT PHÒNG'!A121)</f>
        <v>0</v>
      </c>
      <c r="J121" s="5">
        <f>COUNTIF('TUẦN 39-40'!$O$6:$O$175,'KT PHÒNG'!A121)</f>
        <v>0</v>
      </c>
      <c r="K121" s="5">
        <f>COUNTIF('TUẦN 39-40'!$P$6:$P$175,'KT PHÒNG'!A121)</f>
        <v>0</v>
      </c>
      <c r="L121" s="5">
        <f>COUNTIF('TUẦN 39-40'!$Q$6:$Q$175,'KT PHÒNG'!A121)</f>
        <v>0</v>
      </c>
      <c r="M121" s="5">
        <f>COUNTIF('TUẦN 39-40'!$R$6:$R$175,'KT PHÒNG'!A121)</f>
        <v>0</v>
      </c>
      <c r="N121" s="5">
        <f>COUNTIF('TUẦN 39-40'!$S$6:$S$175,'KT PHÒNG'!A121)</f>
        <v>0</v>
      </c>
      <c r="O121" s="5">
        <f>COUNTIF('TUẦN 39-40'!$T$6:$T$175,'KT PHÒNG'!A121)</f>
        <v>0</v>
      </c>
    </row>
    <row r="122" spans="1:15" ht="25.5" customHeight="1">
      <c r="A122" s="7" t="s">
        <v>223</v>
      </c>
      <c r="B122" s="5">
        <f>COUNTIF('TUẦN 39-40'!$G$6:$G$175,'KT PHÒNG'!A122)</f>
        <v>0</v>
      </c>
      <c r="C122" s="5">
        <f>COUNTIF('TUẦN 39-40'!$H$6:$H$175,'KT PHÒNG'!A122)</f>
        <v>0</v>
      </c>
      <c r="D122" s="5">
        <f>COUNTIF('TUẦN 39-40'!$I$6:$I$175,'KT PHÒNG'!A122)</f>
        <v>0</v>
      </c>
      <c r="E122" s="5">
        <f>COUNTIF('TUẦN 39-40'!$J$6:$J$175,'KT PHÒNG'!A122)</f>
        <v>0</v>
      </c>
      <c r="F122" s="5">
        <f>COUNTIF('TUẦN 39-40'!$K$6:$K$175,'KT PHÒNG'!A122)</f>
        <v>0</v>
      </c>
      <c r="G122" s="5">
        <f>COUNTIF('TUẦN 39-40'!$L$6:$L$175,'KT PHÒNG'!A122)</f>
        <v>0</v>
      </c>
      <c r="H122" s="5">
        <f>COUNTIF('TUẦN 39-40'!$M$6:$M$175,'KT PHÒNG'!A122)</f>
        <v>0</v>
      </c>
      <c r="I122" s="5">
        <f>COUNTIF('TUẦN 39-40'!$N$6:$N$175,'KT PHÒNG'!A122)</f>
        <v>0</v>
      </c>
      <c r="J122" s="5">
        <f>COUNTIF('TUẦN 39-40'!$O$6:$O$175,'KT PHÒNG'!A122)</f>
        <v>0</v>
      </c>
      <c r="K122" s="5">
        <f>COUNTIF('TUẦN 39-40'!$P$6:$P$175,'KT PHÒNG'!A122)</f>
        <v>0</v>
      </c>
      <c r="L122" s="5">
        <f>COUNTIF('TUẦN 39-40'!$Q$6:$Q$175,'KT PHÒNG'!A122)</f>
        <v>0</v>
      </c>
      <c r="M122" s="5">
        <f>COUNTIF('TUẦN 39-40'!$R$6:$R$175,'KT PHÒNG'!A122)</f>
        <v>0</v>
      </c>
      <c r="N122" s="5">
        <f>COUNTIF('TUẦN 39-40'!$S$6:$S$175,'KT PHÒNG'!A122)</f>
        <v>0</v>
      </c>
      <c r="O122" s="5">
        <f>COUNTIF('TUẦN 39-40'!$T$6:$T$175,'KT PHÒNG'!A122)</f>
        <v>0</v>
      </c>
    </row>
    <row r="123" spans="1:15" ht="30">
      <c r="A123" s="7" t="s">
        <v>224</v>
      </c>
      <c r="B123" s="5">
        <f>COUNTIF('TUẦN 39-40'!$G$6:$G$175,'KT PHÒNG'!A123)</f>
        <v>0</v>
      </c>
      <c r="C123" s="5">
        <f>COUNTIF('TUẦN 39-40'!$H$6:$H$175,'KT PHÒNG'!A123)</f>
        <v>0</v>
      </c>
      <c r="D123" s="5">
        <f>COUNTIF('TUẦN 39-40'!$I$6:$I$175,'KT PHÒNG'!A123)</f>
        <v>0</v>
      </c>
      <c r="E123" s="5">
        <f>COUNTIF('TUẦN 39-40'!$J$6:$J$175,'KT PHÒNG'!A123)</f>
        <v>0</v>
      </c>
      <c r="F123" s="5">
        <f>COUNTIF('TUẦN 39-40'!$K$6:$K$175,'KT PHÒNG'!A123)</f>
        <v>0</v>
      </c>
      <c r="G123" s="5">
        <f>COUNTIF('TUẦN 39-40'!$L$6:$L$175,'KT PHÒNG'!A123)</f>
        <v>0</v>
      </c>
      <c r="H123" s="5">
        <f>COUNTIF('TUẦN 39-40'!$M$6:$M$175,'KT PHÒNG'!A123)</f>
        <v>0</v>
      </c>
      <c r="I123" s="5">
        <f>COUNTIF('TUẦN 39-40'!$N$6:$N$175,'KT PHÒNG'!A123)</f>
        <v>0</v>
      </c>
      <c r="J123" s="5">
        <f>COUNTIF('TUẦN 39-40'!$O$6:$O$175,'KT PHÒNG'!A123)</f>
        <v>0</v>
      </c>
      <c r="K123" s="5">
        <f>COUNTIF('TUẦN 39-40'!$P$6:$P$175,'KT PHÒNG'!A123)</f>
        <v>0</v>
      </c>
      <c r="L123" s="5">
        <f>COUNTIF('TUẦN 39-40'!$Q$6:$Q$175,'KT PHÒNG'!A123)</f>
        <v>0</v>
      </c>
      <c r="M123" s="5">
        <f>COUNTIF('TUẦN 39-40'!$R$6:$R$175,'KT PHÒNG'!A123)</f>
        <v>0</v>
      </c>
      <c r="N123" s="5">
        <f>COUNTIF('TUẦN 39-40'!$S$6:$S$175,'KT PHÒNG'!A123)</f>
        <v>0</v>
      </c>
      <c r="O123" s="5">
        <f>COUNTIF('TUẦN 39-40'!$T$6:$T$175,'KT PHÒNG'!A123)</f>
        <v>0</v>
      </c>
    </row>
    <row r="124" spans="1:15" ht="30">
      <c r="A124" s="7" t="s">
        <v>67</v>
      </c>
      <c r="B124" s="5">
        <f>COUNTIF('TUẦN 39-40'!$G$6:$G$175,'KT PHÒNG'!A124)</f>
        <v>0</v>
      </c>
      <c r="C124" s="5">
        <f>COUNTIF('TUẦN 39-40'!$H$6:$H$175,'KT PHÒNG'!A124)</f>
        <v>0</v>
      </c>
      <c r="D124" s="5">
        <f>COUNTIF('TUẦN 39-40'!$I$6:$I$175,'KT PHÒNG'!A124)</f>
        <v>0</v>
      </c>
      <c r="E124" s="5">
        <f>COUNTIF('TUẦN 39-40'!$J$6:$J$175,'KT PHÒNG'!A124)</f>
        <v>0</v>
      </c>
      <c r="F124" s="5">
        <f>COUNTIF('TUẦN 39-40'!$K$6:$K$175,'KT PHÒNG'!A124)</f>
        <v>0</v>
      </c>
      <c r="G124" s="5">
        <f>COUNTIF('TUẦN 39-40'!$L$6:$L$175,'KT PHÒNG'!A124)</f>
        <v>0</v>
      </c>
      <c r="H124" s="5">
        <f>COUNTIF('TUẦN 39-40'!$M$6:$M$175,'KT PHÒNG'!A124)</f>
        <v>0</v>
      </c>
      <c r="I124" s="5">
        <f>COUNTIF('TUẦN 39-40'!$N$6:$N$175,'KT PHÒNG'!A124)</f>
        <v>0</v>
      </c>
      <c r="J124" s="5">
        <f>COUNTIF('TUẦN 39-40'!$O$6:$O$175,'KT PHÒNG'!A124)</f>
        <v>0</v>
      </c>
      <c r="K124" s="5">
        <f>COUNTIF('TUẦN 39-40'!$P$6:$P$175,'KT PHÒNG'!A124)</f>
        <v>0</v>
      </c>
      <c r="L124" s="5">
        <f>COUNTIF('TUẦN 39-40'!$Q$6:$Q$175,'KT PHÒNG'!A124)</f>
        <v>0</v>
      </c>
      <c r="M124" s="5">
        <f>COUNTIF('TUẦN 39-40'!$R$6:$R$175,'KT PHÒNG'!A124)</f>
        <v>0</v>
      </c>
      <c r="N124" s="5">
        <f>COUNTIF('TUẦN 39-40'!$S$6:$S$175,'KT PHÒNG'!A124)</f>
        <v>0</v>
      </c>
      <c r="O124" s="5">
        <f>COUNTIF('TUẦN 39-40'!$T$6:$T$175,'KT PHÒNG'!A124)</f>
        <v>0</v>
      </c>
    </row>
    <row r="125" spans="1:15" ht="30">
      <c r="A125" s="7" t="s">
        <v>93</v>
      </c>
      <c r="B125" s="5">
        <f>COUNTIF('TUẦN 39-40'!$G$6:$G$175,'KT PHÒNG'!A125)</f>
        <v>0</v>
      </c>
      <c r="C125" s="5">
        <f>COUNTIF('TUẦN 39-40'!$H$6:$H$175,'KT PHÒNG'!A125)</f>
        <v>0</v>
      </c>
      <c r="D125" s="5">
        <f>COUNTIF('TUẦN 39-40'!$I$6:$I$175,'KT PHÒNG'!A125)</f>
        <v>0</v>
      </c>
      <c r="E125" s="5">
        <f>COUNTIF('TUẦN 39-40'!$J$6:$J$175,'KT PHÒNG'!A125)</f>
        <v>0</v>
      </c>
      <c r="F125" s="5">
        <f>COUNTIF('TUẦN 39-40'!$K$6:$K$175,'KT PHÒNG'!A125)</f>
        <v>0</v>
      </c>
      <c r="G125" s="5">
        <f>COUNTIF('TUẦN 39-40'!$L$6:$L$175,'KT PHÒNG'!A125)</f>
        <v>0</v>
      </c>
      <c r="H125" s="5">
        <f>COUNTIF('TUẦN 39-40'!$M$6:$M$175,'KT PHÒNG'!A125)</f>
        <v>0</v>
      </c>
      <c r="I125" s="5">
        <f>COUNTIF('TUẦN 39-40'!$N$6:$N$175,'KT PHÒNG'!A125)</f>
        <v>0</v>
      </c>
      <c r="J125" s="5">
        <f>COUNTIF('TUẦN 39-40'!$O$6:$O$175,'KT PHÒNG'!A125)</f>
        <v>0</v>
      </c>
      <c r="K125" s="5">
        <f>COUNTIF('TUẦN 39-40'!$P$6:$P$175,'KT PHÒNG'!A125)</f>
        <v>0</v>
      </c>
      <c r="L125" s="5">
        <f>COUNTIF('TUẦN 39-40'!$Q$6:$Q$175,'KT PHÒNG'!A125)</f>
        <v>0</v>
      </c>
      <c r="M125" s="5">
        <f>COUNTIF('TUẦN 39-40'!$R$6:$R$175,'KT PHÒNG'!A125)</f>
        <v>0</v>
      </c>
      <c r="N125" s="5">
        <f>COUNTIF('TUẦN 39-40'!$S$6:$S$175,'KT PHÒNG'!A125)</f>
        <v>0</v>
      </c>
      <c r="O125" s="5">
        <f>COUNTIF('TUẦN 39-40'!$T$6:$T$175,'KT PHÒNG'!A125)</f>
        <v>0</v>
      </c>
    </row>
    <row r="126" spans="1:15" ht="27" customHeight="1">
      <c r="A126" s="7" t="s">
        <v>95</v>
      </c>
      <c r="B126" s="5">
        <f>COUNTIF('TUẦN 39-40'!$G$6:$G$175,'KT PHÒNG'!A126)</f>
        <v>0</v>
      </c>
      <c r="C126" s="5">
        <f>COUNTIF('TUẦN 39-40'!$H$6:$H$175,'KT PHÒNG'!A126)</f>
        <v>0</v>
      </c>
      <c r="D126" s="5">
        <f>COUNTIF('TUẦN 39-40'!$I$6:$I$175,'KT PHÒNG'!A126)</f>
        <v>0</v>
      </c>
      <c r="E126" s="5">
        <f>COUNTIF('TUẦN 39-40'!$J$6:$J$175,'KT PHÒNG'!A126)</f>
        <v>0</v>
      </c>
      <c r="F126" s="5">
        <f>COUNTIF('TUẦN 39-40'!$K$6:$K$175,'KT PHÒNG'!A126)</f>
        <v>0</v>
      </c>
      <c r="G126" s="5">
        <f>COUNTIF('TUẦN 39-40'!$L$6:$L$175,'KT PHÒNG'!A126)</f>
        <v>0</v>
      </c>
      <c r="H126" s="5">
        <f>COUNTIF('TUẦN 39-40'!$M$6:$M$175,'KT PHÒNG'!A126)</f>
        <v>0</v>
      </c>
      <c r="I126" s="5">
        <f>COUNTIF('TUẦN 39-40'!$N$6:$N$175,'KT PHÒNG'!A126)</f>
        <v>0</v>
      </c>
      <c r="J126" s="5">
        <f>COUNTIF('TUẦN 39-40'!$O$6:$O$175,'KT PHÒNG'!A126)</f>
        <v>0</v>
      </c>
      <c r="K126" s="5">
        <f>COUNTIF('TUẦN 39-40'!$P$6:$P$175,'KT PHÒNG'!A126)</f>
        <v>0</v>
      </c>
      <c r="L126" s="5">
        <f>COUNTIF('TUẦN 39-40'!$Q$6:$Q$175,'KT PHÒNG'!A126)</f>
        <v>0</v>
      </c>
      <c r="M126" s="5">
        <f>COUNTIF('TUẦN 39-40'!$R$6:$R$175,'KT PHÒNG'!A126)</f>
        <v>0</v>
      </c>
      <c r="N126" s="5">
        <f>COUNTIF('TUẦN 39-40'!$S$6:$S$175,'KT PHÒNG'!A126)</f>
        <v>0</v>
      </c>
      <c r="O126" s="5">
        <f>COUNTIF('TUẦN 39-40'!$T$6:$T$175,'KT PHÒNG'!A126)</f>
        <v>0</v>
      </c>
    </row>
    <row r="127" spans="1:15" ht="30">
      <c r="A127" s="7" t="s">
        <v>225</v>
      </c>
      <c r="B127" s="5">
        <f>COUNTIF('TUẦN 39-40'!$G$6:$G$175,'KT PHÒNG'!A127)</f>
        <v>0</v>
      </c>
      <c r="C127" s="5">
        <f>COUNTIF('TUẦN 39-40'!$H$6:$H$175,'KT PHÒNG'!A127)</f>
        <v>0</v>
      </c>
      <c r="D127" s="5">
        <f>COUNTIF('TUẦN 39-40'!$I$6:$I$175,'KT PHÒNG'!A127)</f>
        <v>0</v>
      </c>
      <c r="E127" s="5">
        <f>COUNTIF('TUẦN 39-40'!$J$6:$J$175,'KT PHÒNG'!A127)</f>
        <v>0</v>
      </c>
      <c r="F127" s="5">
        <f>COUNTIF('TUẦN 39-40'!$K$6:$K$175,'KT PHÒNG'!A127)</f>
        <v>0</v>
      </c>
      <c r="G127" s="5">
        <f>COUNTIF('TUẦN 39-40'!$L$6:$L$175,'KT PHÒNG'!A127)</f>
        <v>0</v>
      </c>
      <c r="H127" s="5">
        <f>COUNTIF('TUẦN 39-40'!$M$6:$M$175,'KT PHÒNG'!A127)</f>
        <v>0</v>
      </c>
      <c r="I127" s="5">
        <f>COUNTIF('TUẦN 39-40'!$N$6:$N$175,'KT PHÒNG'!A127)</f>
        <v>0</v>
      </c>
      <c r="J127" s="5">
        <f>COUNTIF('TUẦN 39-40'!$O$6:$O$175,'KT PHÒNG'!A127)</f>
        <v>0</v>
      </c>
      <c r="K127" s="5">
        <f>COUNTIF('TUẦN 39-40'!$P$6:$P$175,'KT PHÒNG'!A127)</f>
        <v>0</v>
      </c>
      <c r="L127" s="5">
        <f>COUNTIF('TUẦN 39-40'!$Q$6:$Q$175,'KT PHÒNG'!A127)</f>
        <v>0</v>
      </c>
      <c r="M127" s="5">
        <f>COUNTIF('TUẦN 39-40'!$R$6:$R$175,'KT PHÒNG'!A127)</f>
        <v>0</v>
      </c>
      <c r="N127" s="5">
        <f>COUNTIF('TUẦN 39-40'!$S$6:$S$175,'KT PHÒNG'!A127)</f>
        <v>0</v>
      </c>
      <c r="O127" s="5">
        <f>COUNTIF('TUẦN 39-40'!$T$6:$T$175,'KT PHÒNG'!A127)</f>
        <v>0</v>
      </c>
    </row>
    <row r="128" spans="1:15" ht="45">
      <c r="A128" s="63" t="s">
        <v>598</v>
      </c>
      <c r="B128" s="5">
        <f>COUNTIF('TUẦN 39-40'!$G$6:$G$175,'KT PHÒNG'!A128)</f>
        <v>0</v>
      </c>
      <c r="C128" s="5">
        <f>COUNTIF('TUẦN 39-40'!$H$6:$H$175,'KT PHÒNG'!A128)</f>
        <v>0</v>
      </c>
      <c r="D128" s="5">
        <f>COUNTIF('TUẦN 39-40'!$I$6:$I$175,'KT PHÒNG'!A128)</f>
        <v>0</v>
      </c>
      <c r="E128" s="5">
        <f>COUNTIF('TUẦN 39-40'!$J$6:$J$175,'KT PHÒNG'!A128)</f>
        <v>0</v>
      </c>
      <c r="F128" s="5">
        <f>COUNTIF('TUẦN 39-40'!$K$6:$K$175,'KT PHÒNG'!A128)</f>
        <v>0</v>
      </c>
      <c r="G128" s="5">
        <f>COUNTIF('TUẦN 39-40'!$L$6:$L$175,'KT PHÒNG'!A128)</f>
        <v>0</v>
      </c>
      <c r="H128" s="5">
        <f>COUNTIF('TUẦN 39-40'!$M$6:$M$175,'KT PHÒNG'!A128)</f>
        <v>0</v>
      </c>
      <c r="I128" s="5">
        <f>COUNTIF('TUẦN 39-40'!$N$6:$N$175,'KT PHÒNG'!A128)</f>
        <v>0</v>
      </c>
      <c r="J128" s="5">
        <f>COUNTIF('TUẦN 39-40'!$O$6:$O$175,'KT PHÒNG'!A128)</f>
        <v>0</v>
      </c>
      <c r="K128" s="5">
        <f>COUNTIF('TUẦN 39-40'!$P$6:$P$175,'KT PHÒNG'!A128)</f>
        <v>0</v>
      </c>
      <c r="L128" s="5">
        <f>COUNTIF('TUẦN 39-40'!$Q$6:$Q$175,'KT PHÒNG'!A128)</f>
        <v>0</v>
      </c>
      <c r="M128" s="5">
        <f>COUNTIF('TUẦN 39-40'!$R$6:$R$175,'KT PHÒNG'!A128)</f>
        <v>0</v>
      </c>
      <c r="N128" s="5">
        <f>COUNTIF('TUẦN 39-40'!$S$6:$S$175,'KT PHÒNG'!A128)</f>
        <v>0</v>
      </c>
      <c r="O128" s="5">
        <f>COUNTIF('TUẦN 39-40'!$T$6:$T$175,'KT PHÒNG'!A128)</f>
        <v>0</v>
      </c>
    </row>
    <row r="129" spans="1:15" ht="45">
      <c r="A129" s="63" t="s">
        <v>597</v>
      </c>
      <c r="B129" s="5">
        <f>COUNTIF('TUẦN 39-40'!$G$6:$G$175,'KT PHÒNG'!A129)</f>
        <v>0</v>
      </c>
      <c r="C129" s="5">
        <f>COUNTIF('TUẦN 39-40'!$H$6:$H$175,'KT PHÒNG'!A129)</f>
        <v>0</v>
      </c>
      <c r="D129" s="5">
        <f>COUNTIF('TUẦN 39-40'!$I$6:$I$175,'KT PHÒNG'!A129)</f>
        <v>0</v>
      </c>
      <c r="E129" s="5">
        <f>COUNTIF('TUẦN 39-40'!$J$6:$J$175,'KT PHÒNG'!A129)</f>
        <v>0</v>
      </c>
      <c r="F129" s="5">
        <f>COUNTIF('TUẦN 39-40'!$K$6:$K$175,'KT PHÒNG'!A129)</f>
        <v>0</v>
      </c>
      <c r="G129" s="5">
        <f>COUNTIF('TUẦN 39-40'!$L$6:$L$175,'KT PHÒNG'!A129)</f>
        <v>0</v>
      </c>
      <c r="H129" s="5">
        <f>COUNTIF('TUẦN 39-40'!$M$6:$M$175,'KT PHÒNG'!A129)</f>
        <v>0</v>
      </c>
      <c r="I129" s="5">
        <f>COUNTIF('TUẦN 39-40'!$N$6:$N$175,'KT PHÒNG'!A129)</f>
        <v>0</v>
      </c>
      <c r="J129" s="5">
        <f>COUNTIF('TUẦN 39-40'!$O$6:$O$175,'KT PHÒNG'!A129)</f>
        <v>0</v>
      </c>
      <c r="K129" s="5">
        <f>COUNTIF('TUẦN 39-40'!$P$6:$P$175,'KT PHÒNG'!A129)</f>
        <v>0</v>
      </c>
      <c r="L129" s="5">
        <f>COUNTIF('TUẦN 39-40'!$Q$6:$Q$175,'KT PHÒNG'!A129)</f>
        <v>0</v>
      </c>
      <c r="M129" s="5">
        <f>COUNTIF('TUẦN 39-40'!$R$6:$R$175,'KT PHÒNG'!A129)</f>
        <v>0</v>
      </c>
      <c r="N129" s="5">
        <f>COUNTIF('TUẦN 39-40'!$S$6:$S$175,'KT PHÒNG'!A129)</f>
        <v>0</v>
      </c>
      <c r="O129" s="5">
        <f>COUNTIF('TUẦN 39-40'!$T$6:$T$175,'KT PHÒNG'!A129)</f>
        <v>0</v>
      </c>
    </row>
    <row r="130" spans="1:15" ht="21.75" customHeight="1">
      <c r="A130" s="7" t="s">
        <v>423</v>
      </c>
      <c r="B130" s="5">
        <f>COUNTIF('TUẦN 39-40'!$G$6:$G$175,'KT PHÒNG'!A130)</f>
        <v>0</v>
      </c>
      <c r="C130" s="5">
        <f>COUNTIF('TUẦN 39-40'!$H$6:$H$175,'KT PHÒNG'!A130)</f>
        <v>0</v>
      </c>
      <c r="D130" s="5">
        <f>COUNTIF('TUẦN 39-40'!$I$6:$I$175,'KT PHÒNG'!A130)</f>
        <v>0</v>
      </c>
      <c r="E130" s="5">
        <f>COUNTIF('TUẦN 39-40'!$J$6:$J$175,'KT PHÒNG'!A130)</f>
        <v>0</v>
      </c>
      <c r="F130" s="5">
        <f>COUNTIF('TUẦN 39-40'!$K$6:$K$175,'KT PHÒNG'!A130)</f>
        <v>0</v>
      </c>
      <c r="G130" s="5">
        <f>COUNTIF('TUẦN 39-40'!$L$6:$L$175,'KT PHÒNG'!A130)</f>
        <v>0</v>
      </c>
      <c r="H130" s="5">
        <f>COUNTIF('TUẦN 39-40'!$M$6:$M$175,'KT PHÒNG'!A130)</f>
        <v>0</v>
      </c>
      <c r="I130" s="5">
        <f>COUNTIF('TUẦN 39-40'!$N$6:$N$175,'KT PHÒNG'!A130)</f>
        <v>0</v>
      </c>
      <c r="J130" s="5">
        <f>COUNTIF('TUẦN 39-40'!$O$6:$O$175,'KT PHÒNG'!A130)</f>
        <v>0</v>
      </c>
      <c r="K130" s="5">
        <f>COUNTIF('TUẦN 39-40'!$P$6:$P$175,'KT PHÒNG'!A130)</f>
        <v>0</v>
      </c>
      <c r="L130" s="5">
        <f>COUNTIF('TUẦN 39-40'!$Q$6:$Q$175,'KT PHÒNG'!A130)</f>
        <v>0</v>
      </c>
      <c r="M130" s="5">
        <f>COUNTIF('TUẦN 39-40'!$R$6:$R$175,'KT PHÒNG'!A130)</f>
        <v>0</v>
      </c>
      <c r="N130" s="5">
        <f>COUNTIF('TUẦN 39-40'!$S$6:$S$175,'KT PHÒNG'!A130)</f>
        <v>0</v>
      </c>
      <c r="O130" s="5">
        <f>COUNTIF('TUẦN 39-40'!$T$6:$T$175,'KT PHÒNG'!A130)</f>
        <v>0</v>
      </c>
    </row>
    <row r="131" spans="1:15" ht="30">
      <c r="A131" s="7" t="s">
        <v>424</v>
      </c>
      <c r="B131" s="5">
        <f>COUNTIF('TUẦN 39-40'!$G$6:$G$175,'KT PHÒNG'!A131)</f>
        <v>0</v>
      </c>
      <c r="C131" s="5">
        <f>COUNTIF('TUẦN 39-40'!$H$6:$H$175,'KT PHÒNG'!A131)</f>
        <v>0</v>
      </c>
      <c r="D131" s="5">
        <f>COUNTIF('TUẦN 39-40'!$I$6:$I$175,'KT PHÒNG'!A131)</f>
        <v>0</v>
      </c>
      <c r="E131" s="5">
        <f>COUNTIF('TUẦN 39-40'!$J$6:$J$175,'KT PHÒNG'!A131)</f>
        <v>0</v>
      </c>
      <c r="F131" s="5">
        <f>COUNTIF('TUẦN 39-40'!$K$6:$K$175,'KT PHÒNG'!A131)</f>
        <v>0</v>
      </c>
      <c r="G131" s="5">
        <f>COUNTIF('TUẦN 39-40'!$L$6:$L$175,'KT PHÒNG'!A131)</f>
        <v>0</v>
      </c>
      <c r="H131" s="5">
        <f>COUNTIF('TUẦN 39-40'!$M$6:$M$175,'KT PHÒNG'!A131)</f>
        <v>0</v>
      </c>
      <c r="I131" s="5">
        <f>COUNTIF('TUẦN 39-40'!$N$6:$N$175,'KT PHÒNG'!A131)</f>
        <v>0</v>
      </c>
      <c r="J131" s="5">
        <f>COUNTIF('TUẦN 39-40'!$O$6:$O$175,'KT PHÒNG'!A131)</f>
        <v>0</v>
      </c>
      <c r="K131" s="5">
        <f>COUNTIF('TUẦN 39-40'!$P$6:$P$175,'KT PHÒNG'!A131)</f>
        <v>0</v>
      </c>
      <c r="L131" s="5">
        <f>COUNTIF('TUẦN 39-40'!$Q$6:$Q$175,'KT PHÒNG'!A131)</f>
        <v>0</v>
      </c>
      <c r="M131" s="5">
        <f>COUNTIF('TUẦN 39-40'!$R$6:$R$175,'KT PHÒNG'!A131)</f>
        <v>0</v>
      </c>
      <c r="N131" s="5">
        <f>COUNTIF('TUẦN 39-40'!$S$6:$S$175,'KT PHÒNG'!A131)</f>
        <v>0</v>
      </c>
      <c r="O131" s="5">
        <f>COUNTIF('TUẦN 39-40'!$T$6:$T$175,'KT PHÒNG'!A131)</f>
        <v>0</v>
      </c>
    </row>
    <row r="132" spans="1:15" ht="30">
      <c r="A132" s="7" t="s">
        <v>226</v>
      </c>
      <c r="B132" s="5">
        <f>COUNTIF('TUẦN 39-40'!$G$6:$G$175,'KT PHÒNG'!A132)</f>
        <v>0</v>
      </c>
      <c r="C132" s="5">
        <f>COUNTIF('TUẦN 39-40'!$H$6:$H$175,'KT PHÒNG'!A132)</f>
        <v>0</v>
      </c>
      <c r="D132" s="5">
        <f>COUNTIF('TUẦN 39-40'!$I$6:$I$175,'KT PHÒNG'!A132)</f>
        <v>0</v>
      </c>
      <c r="E132" s="5">
        <f>COUNTIF('TUẦN 39-40'!$J$6:$J$175,'KT PHÒNG'!A132)</f>
        <v>0</v>
      </c>
      <c r="F132" s="5">
        <f>COUNTIF('TUẦN 39-40'!$K$6:$K$175,'KT PHÒNG'!A132)</f>
        <v>0</v>
      </c>
      <c r="G132" s="5">
        <f>COUNTIF('TUẦN 39-40'!$L$6:$L$175,'KT PHÒNG'!A132)</f>
        <v>0</v>
      </c>
      <c r="H132" s="5">
        <f>COUNTIF('TUẦN 39-40'!$M$6:$M$175,'KT PHÒNG'!A132)</f>
        <v>0</v>
      </c>
      <c r="I132" s="5">
        <f>COUNTIF('TUẦN 39-40'!$N$6:$N$175,'KT PHÒNG'!A132)</f>
        <v>0</v>
      </c>
      <c r="J132" s="5">
        <f>COUNTIF('TUẦN 39-40'!$O$6:$O$175,'KT PHÒNG'!A132)</f>
        <v>0</v>
      </c>
      <c r="K132" s="5">
        <f>COUNTIF('TUẦN 39-40'!$P$6:$P$175,'KT PHÒNG'!A132)</f>
        <v>0</v>
      </c>
      <c r="L132" s="5">
        <f>COUNTIF('TUẦN 39-40'!$Q$6:$Q$175,'KT PHÒNG'!A132)</f>
        <v>0</v>
      </c>
      <c r="M132" s="5">
        <f>COUNTIF('TUẦN 39-40'!$R$6:$R$175,'KT PHÒNG'!A132)</f>
        <v>0</v>
      </c>
      <c r="N132" s="5">
        <f>COUNTIF('TUẦN 39-40'!$S$6:$S$175,'KT PHÒNG'!A132)</f>
        <v>0</v>
      </c>
      <c r="O132" s="5">
        <f>COUNTIF('TUẦN 39-40'!$T$6:$T$175,'KT PHÒNG'!A132)</f>
        <v>0</v>
      </c>
    </row>
    <row r="133" spans="1:15" ht="30">
      <c r="A133" s="7" t="s">
        <v>227</v>
      </c>
      <c r="B133" s="5">
        <f>COUNTIF('TUẦN 39-40'!$G$6:$G$175,'KT PHÒNG'!A133)</f>
        <v>0</v>
      </c>
      <c r="C133" s="5">
        <f>COUNTIF('TUẦN 39-40'!$H$6:$H$175,'KT PHÒNG'!A133)</f>
        <v>0</v>
      </c>
      <c r="D133" s="5">
        <f>COUNTIF('TUẦN 39-40'!$I$6:$I$175,'KT PHÒNG'!A133)</f>
        <v>0</v>
      </c>
      <c r="E133" s="5">
        <f>COUNTIF('TUẦN 39-40'!$J$6:$J$175,'KT PHÒNG'!A133)</f>
        <v>0</v>
      </c>
      <c r="F133" s="5">
        <f>COUNTIF('TUẦN 39-40'!$K$6:$K$175,'KT PHÒNG'!A133)</f>
        <v>0</v>
      </c>
      <c r="G133" s="5">
        <f>COUNTIF('TUẦN 39-40'!$L$6:$L$175,'KT PHÒNG'!A133)</f>
        <v>0</v>
      </c>
      <c r="H133" s="5">
        <f>COUNTIF('TUẦN 39-40'!$M$6:$M$175,'KT PHÒNG'!A133)</f>
        <v>0</v>
      </c>
      <c r="I133" s="5">
        <f>COUNTIF('TUẦN 39-40'!$N$6:$N$175,'KT PHÒNG'!A133)</f>
        <v>0</v>
      </c>
      <c r="J133" s="5">
        <f>COUNTIF('TUẦN 39-40'!$O$6:$O$175,'KT PHÒNG'!A133)</f>
        <v>0</v>
      </c>
      <c r="K133" s="5">
        <f>COUNTIF('TUẦN 39-40'!$P$6:$P$175,'KT PHÒNG'!A133)</f>
        <v>0</v>
      </c>
      <c r="L133" s="5">
        <f>COUNTIF('TUẦN 39-40'!$Q$6:$Q$175,'KT PHÒNG'!A133)</f>
        <v>0</v>
      </c>
      <c r="M133" s="5">
        <f>COUNTIF('TUẦN 39-40'!$R$6:$R$175,'KT PHÒNG'!A133)</f>
        <v>0</v>
      </c>
      <c r="N133" s="5">
        <f>COUNTIF('TUẦN 39-40'!$S$6:$S$175,'KT PHÒNG'!A133)</f>
        <v>0</v>
      </c>
      <c r="O133" s="5">
        <f>COUNTIF('TUẦN 39-40'!$T$6:$T$175,'KT PHÒNG'!A133)</f>
        <v>0</v>
      </c>
    </row>
    <row r="134" spans="1:15" ht="30">
      <c r="A134" s="7" t="s">
        <v>228</v>
      </c>
      <c r="B134" s="5">
        <f>COUNTIF('TUẦN 39-40'!$G$6:$G$175,'KT PHÒNG'!A134)</f>
        <v>0</v>
      </c>
      <c r="C134" s="5">
        <f>COUNTIF('TUẦN 39-40'!$H$6:$H$175,'KT PHÒNG'!A134)</f>
        <v>0</v>
      </c>
      <c r="D134" s="5">
        <f>COUNTIF('TUẦN 39-40'!$I$6:$I$175,'KT PHÒNG'!A134)</f>
        <v>0</v>
      </c>
      <c r="E134" s="5">
        <f>COUNTIF('TUẦN 39-40'!$J$6:$J$175,'KT PHÒNG'!A134)</f>
        <v>0</v>
      </c>
      <c r="F134" s="5">
        <f>COUNTIF('TUẦN 39-40'!$K$6:$K$175,'KT PHÒNG'!A134)</f>
        <v>0</v>
      </c>
      <c r="G134" s="5">
        <f>COUNTIF('TUẦN 39-40'!$L$6:$L$175,'KT PHÒNG'!A134)</f>
        <v>0</v>
      </c>
      <c r="H134" s="5">
        <f>COUNTIF('TUẦN 39-40'!$M$6:$M$175,'KT PHÒNG'!A134)</f>
        <v>0</v>
      </c>
      <c r="I134" s="5">
        <f>COUNTIF('TUẦN 39-40'!$N$6:$N$175,'KT PHÒNG'!A134)</f>
        <v>0</v>
      </c>
      <c r="J134" s="5">
        <f>COUNTIF('TUẦN 39-40'!$O$6:$O$175,'KT PHÒNG'!A134)</f>
        <v>0</v>
      </c>
      <c r="K134" s="5">
        <f>COUNTIF('TUẦN 39-40'!$P$6:$P$175,'KT PHÒNG'!A134)</f>
        <v>0</v>
      </c>
      <c r="L134" s="5">
        <f>COUNTIF('TUẦN 39-40'!$Q$6:$Q$175,'KT PHÒNG'!A134)</f>
        <v>0</v>
      </c>
      <c r="M134" s="5">
        <f>COUNTIF('TUẦN 39-40'!$R$6:$R$175,'KT PHÒNG'!A134)</f>
        <v>0</v>
      </c>
      <c r="N134" s="5">
        <f>COUNTIF('TUẦN 39-40'!$S$6:$S$175,'KT PHÒNG'!A134)</f>
        <v>0</v>
      </c>
      <c r="O134" s="5">
        <f>COUNTIF('TUẦN 39-40'!$T$6:$T$175,'KT PHÒNG'!A134)</f>
        <v>0</v>
      </c>
    </row>
    <row r="135" spans="1:15" ht="30">
      <c r="A135" s="7" t="s">
        <v>229</v>
      </c>
      <c r="B135" s="5">
        <f>COUNTIF('TUẦN 39-40'!$G$6:$G$175,'KT PHÒNG'!A135)</f>
        <v>0</v>
      </c>
      <c r="C135" s="5">
        <f>COUNTIF('TUẦN 39-40'!$H$6:$H$175,'KT PHÒNG'!A135)</f>
        <v>0</v>
      </c>
      <c r="D135" s="5">
        <f>COUNTIF('TUẦN 39-40'!$I$6:$I$175,'KT PHÒNG'!A135)</f>
        <v>0</v>
      </c>
      <c r="E135" s="5">
        <f>COUNTIF('TUẦN 39-40'!$J$6:$J$175,'KT PHÒNG'!A135)</f>
        <v>0</v>
      </c>
      <c r="F135" s="5">
        <f>COUNTIF('TUẦN 39-40'!$K$6:$K$175,'KT PHÒNG'!A135)</f>
        <v>0</v>
      </c>
      <c r="G135" s="5">
        <f>COUNTIF('TUẦN 39-40'!$L$6:$L$175,'KT PHÒNG'!A135)</f>
        <v>0</v>
      </c>
      <c r="H135" s="5">
        <f>COUNTIF('TUẦN 39-40'!$M$6:$M$175,'KT PHÒNG'!A135)</f>
        <v>0</v>
      </c>
      <c r="I135" s="5">
        <f>COUNTIF('TUẦN 39-40'!$N$6:$N$175,'KT PHÒNG'!A135)</f>
        <v>0</v>
      </c>
      <c r="J135" s="5">
        <f>COUNTIF('TUẦN 39-40'!$O$6:$O$175,'KT PHÒNG'!A135)</f>
        <v>0</v>
      </c>
      <c r="K135" s="5">
        <f>COUNTIF('TUẦN 39-40'!$P$6:$P$175,'KT PHÒNG'!A135)</f>
        <v>0</v>
      </c>
      <c r="L135" s="5">
        <f>COUNTIF('TUẦN 39-40'!$Q$6:$Q$175,'KT PHÒNG'!A135)</f>
        <v>0</v>
      </c>
      <c r="M135" s="5">
        <f>COUNTIF('TUẦN 39-40'!$R$6:$R$175,'KT PHÒNG'!A135)</f>
        <v>0</v>
      </c>
      <c r="N135" s="5">
        <f>COUNTIF('TUẦN 39-40'!$S$6:$S$175,'KT PHÒNG'!A135)</f>
        <v>0</v>
      </c>
      <c r="O135" s="5">
        <f>COUNTIF('TUẦN 39-40'!$T$6:$T$175,'KT PHÒNG'!A135)</f>
        <v>0</v>
      </c>
    </row>
    <row r="136" spans="1:15" ht="16.5" customHeight="1">
      <c r="A136" s="7" t="s">
        <v>230</v>
      </c>
      <c r="B136" s="5">
        <f>COUNTIF('TUẦN 39-40'!$G$6:$G$175,'KT PHÒNG'!A136)</f>
        <v>0</v>
      </c>
      <c r="C136" s="5">
        <f>COUNTIF('TUẦN 39-40'!$H$6:$H$175,'KT PHÒNG'!A136)</f>
        <v>0</v>
      </c>
      <c r="D136" s="5">
        <f>COUNTIF('TUẦN 39-40'!$I$6:$I$175,'KT PHÒNG'!A136)</f>
        <v>0</v>
      </c>
      <c r="E136" s="5">
        <f>COUNTIF('TUẦN 39-40'!$J$6:$J$175,'KT PHÒNG'!A136)</f>
        <v>0</v>
      </c>
      <c r="F136" s="5">
        <f>COUNTIF('TUẦN 39-40'!$K$6:$K$175,'KT PHÒNG'!A136)</f>
        <v>0</v>
      </c>
      <c r="G136" s="5">
        <f>COUNTIF('TUẦN 39-40'!$L$6:$L$175,'KT PHÒNG'!A136)</f>
        <v>0</v>
      </c>
      <c r="H136" s="5">
        <f>COUNTIF('TUẦN 39-40'!$M$6:$M$175,'KT PHÒNG'!A136)</f>
        <v>0</v>
      </c>
      <c r="I136" s="5">
        <f>COUNTIF('TUẦN 39-40'!$N$6:$N$175,'KT PHÒNG'!A136)</f>
        <v>0</v>
      </c>
      <c r="J136" s="5">
        <f>COUNTIF('TUẦN 39-40'!$O$6:$O$175,'KT PHÒNG'!A136)</f>
        <v>0</v>
      </c>
      <c r="K136" s="5">
        <f>COUNTIF('TUẦN 39-40'!$P$6:$P$175,'KT PHÒNG'!A136)</f>
        <v>0</v>
      </c>
      <c r="L136" s="5">
        <f>COUNTIF('TUẦN 39-40'!$Q$6:$Q$175,'KT PHÒNG'!A136)</f>
        <v>0</v>
      </c>
      <c r="M136" s="5">
        <f>COUNTIF('TUẦN 39-40'!$R$6:$R$175,'KT PHÒNG'!A136)</f>
        <v>0</v>
      </c>
      <c r="N136" s="5">
        <f>COUNTIF('TUẦN 39-40'!$S$6:$S$175,'KT PHÒNG'!A136)</f>
        <v>0</v>
      </c>
      <c r="O136" s="5">
        <f>COUNTIF('TUẦN 39-40'!$T$6:$T$175,'KT PHÒNG'!A136)</f>
        <v>0</v>
      </c>
    </row>
    <row r="137" spans="1:15" ht="36" customHeight="1">
      <c r="A137" s="7" t="s">
        <v>50</v>
      </c>
      <c r="B137" s="5">
        <f>COUNTIF('TUẦN 39-40'!$G$6:$G$175,'KT PHÒNG'!A137)</f>
        <v>0</v>
      </c>
      <c r="C137" s="5">
        <f>COUNTIF('TUẦN 39-40'!$H$6:$H$175,'KT PHÒNG'!A137)</f>
        <v>0</v>
      </c>
      <c r="D137" s="5">
        <f>COUNTIF('TUẦN 39-40'!$I$6:$I$175,'KT PHÒNG'!A137)</f>
        <v>0</v>
      </c>
      <c r="E137" s="5">
        <f>COUNTIF('TUẦN 39-40'!$J$6:$J$175,'KT PHÒNG'!A137)</f>
        <v>0</v>
      </c>
      <c r="F137" s="5">
        <f>COUNTIF('TUẦN 39-40'!$K$6:$K$175,'KT PHÒNG'!A137)</f>
        <v>0</v>
      </c>
      <c r="G137" s="5">
        <f>COUNTIF('TUẦN 39-40'!$L$6:$L$175,'KT PHÒNG'!A137)</f>
        <v>0</v>
      </c>
      <c r="H137" s="5">
        <f>COUNTIF('TUẦN 39-40'!$M$6:$M$175,'KT PHÒNG'!A137)</f>
        <v>0</v>
      </c>
      <c r="I137" s="5">
        <f>COUNTIF('TUẦN 39-40'!$N$6:$N$175,'KT PHÒNG'!A137)</f>
        <v>0</v>
      </c>
      <c r="J137" s="5">
        <f>COUNTIF('TUẦN 39-40'!$O$6:$O$175,'KT PHÒNG'!A137)</f>
        <v>0</v>
      </c>
      <c r="K137" s="5">
        <f>COUNTIF('TUẦN 39-40'!$P$6:$P$175,'KT PHÒNG'!A137)</f>
        <v>0</v>
      </c>
      <c r="L137" s="5">
        <f>COUNTIF('TUẦN 39-40'!$Q$6:$Q$175,'KT PHÒNG'!A137)</f>
        <v>0</v>
      </c>
      <c r="M137" s="5">
        <f>COUNTIF('TUẦN 39-40'!$R$6:$R$175,'KT PHÒNG'!A137)</f>
        <v>0</v>
      </c>
      <c r="N137" s="5">
        <f>COUNTIF('TUẦN 39-40'!$S$6:$S$175,'KT PHÒNG'!A137)</f>
        <v>0</v>
      </c>
      <c r="O137" s="5">
        <f>COUNTIF('TUẦN 39-40'!$T$6:$T$175,'KT PHÒNG'!A137)</f>
        <v>0</v>
      </c>
    </row>
    <row r="138" spans="1:15" ht="22.5" customHeight="1">
      <c r="A138" s="7" t="s">
        <v>48</v>
      </c>
      <c r="B138" s="5">
        <f>COUNTIF('TUẦN 39-40'!$G$6:$G$175,'KT PHÒNG'!A138)</f>
        <v>0</v>
      </c>
      <c r="C138" s="5">
        <f>COUNTIF('TUẦN 39-40'!$H$6:$H$175,'KT PHÒNG'!A138)</f>
        <v>0</v>
      </c>
      <c r="D138" s="5">
        <f>COUNTIF('TUẦN 39-40'!$I$6:$I$175,'KT PHÒNG'!A138)</f>
        <v>0</v>
      </c>
      <c r="E138" s="5">
        <f>COUNTIF('TUẦN 39-40'!$J$6:$J$175,'KT PHÒNG'!A138)</f>
        <v>0</v>
      </c>
      <c r="F138" s="5">
        <f>COUNTIF('TUẦN 39-40'!$K$6:$K$175,'KT PHÒNG'!A138)</f>
        <v>0</v>
      </c>
      <c r="G138" s="5">
        <f>COUNTIF('TUẦN 39-40'!$L$6:$L$175,'KT PHÒNG'!A138)</f>
        <v>0</v>
      </c>
      <c r="H138" s="5">
        <f>COUNTIF('TUẦN 39-40'!$M$6:$M$175,'KT PHÒNG'!A138)</f>
        <v>0</v>
      </c>
      <c r="I138" s="5">
        <f>COUNTIF('TUẦN 39-40'!$N$6:$N$175,'KT PHÒNG'!A138)</f>
        <v>0</v>
      </c>
      <c r="J138" s="5">
        <f>COUNTIF('TUẦN 39-40'!$O$6:$O$175,'KT PHÒNG'!A138)</f>
        <v>0</v>
      </c>
      <c r="K138" s="5">
        <f>COUNTIF('TUẦN 39-40'!$P$6:$P$175,'KT PHÒNG'!A138)</f>
        <v>0</v>
      </c>
      <c r="L138" s="5">
        <f>COUNTIF('TUẦN 39-40'!$Q$6:$Q$175,'KT PHÒNG'!A138)</f>
        <v>0</v>
      </c>
      <c r="M138" s="5">
        <f>COUNTIF('TUẦN 39-40'!$R$6:$R$175,'KT PHÒNG'!A138)</f>
        <v>0</v>
      </c>
      <c r="N138" s="5">
        <f>COUNTIF('TUẦN 39-40'!$S$6:$S$175,'KT PHÒNG'!A138)</f>
        <v>0</v>
      </c>
      <c r="O138" s="5">
        <f>COUNTIF('TUẦN 39-40'!$T$6:$T$175,'KT PHÒNG'!A138)</f>
        <v>0</v>
      </c>
    </row>
    <row r="139" spans="1:15" ht="32.25" customHeight="1">
      <c r="A139" s="7" t="s">
        <v>231</v>
      </c>
      <c r="B139" s="5">
        <f>COUNTIF('TUẦN 39-40'!$G$6:$G$175,'KT PHÒNG'!A139)</f>
        <v>0</v>
      </c>
      <c r="C139" s="5">
        <f>COUNTIF('TUẦN 39-40'!$H$6:$H$175,'KT PHÒNG'!A139)</f>
        <v>0</v>
      </c>
      <c r="D139" s="5">
        <f>COUNTIF('TUẦN 39-40'!$I$6:$I$175,'KT PHÒNG'!A139)</f>
        <v>0</v>
      </c>
      <c r="E139" s="5">
        <f>COUNTIF('TUẦN 39-40'!$J$6:$J$175,'KT PHÒNG'!A139)</f>
        <v>0</v>
      </c>
      <c r="F139" s="5">
        <f>COUNTIF('TUẦN 39-40'!$K$6:$K$175,'KT PHÒNG'!A139)</f>
        <v>0</v>
      </c>
      <c r="G139" s="5">
        <f>COUNTIF('TUẦN 39-40'!$L$6:$L$175,'KT PHÒNG'!A139)</f>
        <v>0</v>
      </c>
      <c r="H139" s="5">
        <f>COUNTIF('TUẦN 39-40'!$M$6:$M$175,'KT PHÒNG'!A139)</f>
        <v>0</v>
      </c>
      <c r="I139" s="5">
        <f>COUNTIF('TUẦN 39-40'!$N$6:$N$175,'KT PHÒNG'!A139)</f>
        <v>0</v>
      </c>
      <c r="J139" s="5">
        <f>COUNTIF('TUẦN 39-40'!$O$6:$O$175,'KT PHÒNG'!A139)</f>
        <v>0</v>
      </c>
      <c r="K139" s="5">
        <f>COUNTIF('TUẦN 39-40'!$P$6:$P$175,'KT PHÒNG'!A139)</f>
        <v>0</v>
      </c>
      <c r="L139" s="5">
        <f>COUNTIF('TUẦN 39-40'!$Q$6:$Q$175,'KT PHÒNG'!A139)</f>
        <v>0</v>
      </c>
      <c r="M139" s="5">
        <f>COUNTIF('TUẦN 39-40'!$R$6:$R$175,'KT PHÒNG'!A139)</f>
        <v>0</v>
      </c>
      <c r="N139" s="5">
        <f>COUNTIF('TUẦN 39-40'!$S$6:$S$175,'KT PHÒNG'!A139)</f>
        <v>0</v>
      </c>
      <c r="O139" s="5">
        <f>COUNTIF('TUẦN 39-40'!$T$6:$T$175,'KT PHÒNG'!A139)</f>
        <v>0</v>
      </c>
    </row>
    <row r="140" spans="1:15" ht="30">
      <c r="A140" s="8" t="s">
        <v>232</v>
      </c>
      <c r="B140" s="5">
        <f>COUNTIF('TUẦN 39-40'!$G$6:$G$175,'KT PHÒNG'!A140)</f>
        <v>0</v>
      </c>
      <c r="C140" s="5">
        <f>COUNTIF('TUẦN 39-40'!$H$6:$H$175,'KT PHÒNG'!A140)</f>
        <v>0</v>
      </c>
      <c r="D140" s="5">
        <f>COUNTIF('TUẦN 39-40'!$I$6:$I$175,'KT PHÒNG'!A140)</f>
        <v>0</v>
      </c>
      <c r="E140" s="5">
        <f>COUNTIF('TUẦN 39-40'!$J$6:$J$175,'KT PHÒNG'!A140)</f>
        <v>0</v>
      </c>
      <c r="F140" s="5">
        <f>COUNTIF('TUẦN 39-40'!$K$6:$K$175,'KT PHÒNG'!A140)</f>
        <v>0</v>
      </c>
      <c r="G140" s="5">
        <f>COUNTIF('TUẦN 39-40'!$L$6:$L$175,'KT PHÒNG'!A140)</f>
        <v>0</v>
      </c>
      <c r="H140" s="5">
        <f>COUNTIF('TUẦN 39-40'!$M$6:$M$175,'KT PHÒNG'!A140)</f>
        <v>0</v>
      </c>
      <c r="I140" s="5">
        <f>COUNTIF('TUẦN 39-40'!$N$6:$N$175,'KT PHÒNG'!A140)</f>
        <v>0</v>
      </c>
      <c r="J140" s="5">
        <f>COUNTIF('TUẦN 39-40'!$O$6:$O$175,'KT PHÒNG'!A140)</f>
        <v>0</v>
      </c>
      <c r="K140" s="5">
        <f>COUNTIF('TUẦN 39-40'!$P$6:$P$175,'KT PHÒNG'!A140)</f>
        <v>0</v>
      </c>
      <c r="L140" s="5">
        <f>COUNTIF('TUẦN 39-40'!$Q$6:$Q$175,'KT PHÒNG'!A140)</f>
        <v>0</v>
      </c>
      <c r="M140" s="5">
        <f>COUNTIF('TUẦN 39-40'!$R$6:$R$175,'KT PHÒNG'!A140)</f>
        <v>0</v>
      </c>
      <c r="N140" s="5">
        <f>COUNTIF('TUẦN 39-40'!$S$6:$S$175,'KT PHÒNG'!A140)</f>
        <v>0</v>
      </c>
      <c r="O140" s="5">
        <f>COUNTIF('TUẦN 39-40'!$T$6:$T$175,'KT PHÒNG'!A140)</f>
        <v>0</v>
      </c>
    </row>
    <row r="141" spans="1:15" ht="30">
      <c r="A141" s="8" t="s">
        <v>233</v>
      </c>
      <c r="B141" s="5">
        <f>COUNTIF('TUẦN 39-40'!$G$6:$G$175,'KT PHÒNG'!A141)</f>
        <v>0</v>
      </c>
      <c r="C141" s="5">
        <f>COUNTIF('TUẦN 39-40'!$H$6:$H$175,'KT PHÒNG'!A141)</f>
        <v>0</v>
      </c>
      <c r="D141" s="5">
        <f>COUNTIF('TUẦN 39-40'!$I$6:$I$175,'KT PHÒNG'!A141)</f>
        <v>0</v>
      </c>
      <c r="E141" s="5">
        <f>COUNTIF('TUẦN 39-40'!$J$6:$J$175,'KT PHÒNG'!A141)</f>
        <v>0</v>
      </c>
      <c r="F141" s="5">
        <f>COUNTIF('TUẦN 39-40'!$K$6:$K$175,'KT PHÒNG'!A141)</f>
        <v>0</v>
      </c>
      <c r="G141" s="5">
        <f>COUNTIF('TUẦN 39-40'!$L$6:$L$175,'KT PHÒNG'!A141)</f>
        <v>0</v>
      </c>
      <c r="H141" s="5">
        <f>COUNTIF('TUẦN 39-40'!$M$6:$M$175,'KT PHÒNG'!A141)</f>
        <v>0</v>
      </c>
      <c r="I141" s="5">
        <f>COUNTIF('TUẦN 39-40'!$N$6:$N$175,'KT PHÒNG'!A141)</f>
        <v>0</v>
      </c>
      <c r="J141" s="5">
        <f>COUNTIF('TUẦN 39-40'!$O$6:$O$175,'KT PHÒNG'!A141)</f>
        <v>0</v>
      </c>
      <c r="K141" s="5">
        <f>COUNTIF('TUẦN 39-40'!$P$6:$P$175,'KT PHÒNG'!A141)</f>
        <v>0</v>
      </c>
      <c r="L141" s="5">
        <f>COUNTIF('TUẦN 39-40'!$Q$6:$Q$175,'KT PHÒNG'!A141)</f>
        <v>0</v>
      </c>
      <c r="M141" s="5">
        <f>COUNTIF('TUẦN 39-40'!$R$6:$R$175,'KT PHÒNG'!A141)</f>
        <v>0</v>
      </c>
      <c r="N141" s="5">
        <f>COUNTIF('TUẦN 39-40'!$S$6:$S$175,'KT PHÒNG'!A141)</f>
        <v>0</v>
      </c>
      <c r="O141" s="5">
        <f>COUNTIF('TUẦN 39-40'!$T$6:$T$175,'KT PHÒNG'!A141)</f>
        <v>0</v>
      </c>
    </row>
    <row r="142" spans="1:15" ht="30">
      <c r="A142" s="8" t="s">
        <v>100</v>
      </c>
      <c r="B142" s="5">
        <f>COUNTIF('TUẦN 39-40'!$G$6:$G$175,'KT PHÒNG'!A142)</f>
        <v>0</v>
      </c>
      <c r="C142" s="5">
        <f>COUNTIF('TUẦN 39-40'!$H$6:$H$175,'KT PHÒNG'!A142)</f>
        <v>0</v>
      </c>
      <c r="D142" s="5">
        <f>COUNTIF('TUẦN 39-40'!$I$6:$I$175,'KT PHÒNG'!A142)</f>
        <v>0</v>
      </c>
      <c r="E142" s="5">
        <f>COUNTIF('TUẦN 39-40'!$J$6:$J$175,'KT PHÒNG'!A142)</f>
        <v>0</v>
      </c>
      <c r="F142" s="5">
        <f>COUNTIF('TUẦN 39-40'!$K$6:$K$175,'KT PHÒNG'!A142)</f>
        <v>0</v>
      </c>
      <c r="G142" s="5">
        <f>COUNTIF('TUẦN 39-40'!$L$6:$L$175,'KT PHÒNG'!A142)</f>
        <v>0</v>
      </c>
      <c r="H142" s="5">
        <f>COUNTIF('TUẦN 39-40'!$M$6:$M$175,'KT PHÒNG'!A142)</f>
        <v>0</v>
      </c>
      <c r="I142" s="5">
        <f>COUNTIF('TUẦN 39-40'!$N$6:$N$175,'KT PHÒNG'!A142)</f>
        <v>0</v>
      </c>
      <c r="J142" s="5">
        <f>COUNTIF('TUẦN 39-40'!$O$6:$O$175,'KT PHÒNG'!A142)</f>
        <v>0</v>
      </c>
      <c r="K142" s="5">
        <f>COUNTIF('TUẦN 39-40'!$P$6:$P$175,'KT PHÒNG'!A142)</f>
        <v>0</v>
      </c>
      <c r="L142" s="5">
        <f>COUNTIF('TUẦN 39-40'!$Q$6:$Q$175,'KT PHÒNG'!A142)</f>
        <v>0</v>
      </c>
      <c r="M142" s="5">
        <f>COUNTIF('TUẦN 39-40'!$R$6:$R$175,'KT PHÒNG'!A142)</f>
        <v>0</v>
      </c>
      <c r="N142" s="5">
        <f>COUNTIF('TUẦN 39-40'!$S$6:$S$175,'KT PHÒNG'!A142)</f>
        <v>0</v>
      </c>
      <c r="O142" s="5">
        <f>COUNTIF('TUẦN 39-40'!$T$6:$T$175,'KT PHÒNG'!A142)</f>
        <v>0</v>
      </c>
    </row>
    <row r="143" spans="1:15" ht="30">
      <c r="A143" s="8" t="s">
        <v>234</v>
      </c>
      <c r="B143" s="5">
        <f>COUNTIF('TUẦN 39-40'!$G$6:$G$175,'KT PHÒNG'!A143)</f>
        <v>0</v>
      </c>
      <c r="C143" s="5">
        <f>COUNTIF('TUẦN 39-40'!$H$6:$H$175,'KT PHÒNG'!A143)</f>
        <v>0</v>
      </c>
      <c r="D143" s="5">
        <f>COUNTIF('TUẦN 39-40'!$I$6:$I$175,'KT PHÒNG'!A143)</f>
        <v>0</v>
      </c>
      <c r="E143" s="5">
        <f>COUNTIF('TUẦN 39-40'!$J$6:$J$175,'KT PHÒNG'!A143)</f>
        <v>0</v>
      </c>
      <c r="F143" s="5">
        <f>COUNTIF('TUẦN 39-40'!$K$6:$K$175,'KT PHÒNG'!A143)</f>
        <v>0</v>
      </c>
      <c r="G143" s="5">
        <f>COUNTIF('TUẦN 39-40'!$L$6:$L$175,'KT PHÒNG'!A143)</f>
        <v>0</v>
      </c>
      <c r="H143" s="5">
        <f>COUNTIF('TUẦN 39-40'!$M$6:$M$175,'KT PHÒNG'!A143)</f>
        <v>0</v>
      </c>
      <c r="I143" s="5">
        <f>COUNTIF('TUẦN 39-40'!$N$6:$N$175,'KT PHÒNG'!A143)</f>
        <v>0</v>
      </c>
      <c r="J143" s="5">
        <f>COUNTIF('TUẦN 39-40'!$O$6:$O$175,'KT PHÒNG'!A143)</f>
        <v>0</v>
      </c>
      <c r="K143" s="5">
        <f>COUNTIF('TUẦN 39-40'!$P$6:$P$175,'KT PHÒNG'!A143)</f>
        <v>0</v>
      </c>
      <c r="L143" s="5">
        <f>COUNTIF('TUẦN 39-40'!$Q$6:$Q$175,'KT PHÒNG'!A143)</f>
        <v>0</v>
      </c>
      <c r="M143" s="5">
        <f>COUNTIF('TUẦN 39-40'!$R$6:$R$175,'KT PHÒNG'!A143)</f>
        <v>0</v>
      </c>
      <c r="N143" s="5">
        <f>COUNTIF('TUẦN 39-40'!$S$6:$S$175,'KT PHÒNG'!A143)</f>
        <v>0</v>
      </c>
      <c r="O143" s="5">
        <f>COUNTIF('TUẦN 39-40'!$T$6:$T$175,'KT PHÒNG'!A143)</f>
        <v>0</v>
      </c>
    </row>
    <row r="144" spans="1:15" ht="15" customHeight="1">
      <c r="A144" s="8" t="s">
        <v>153</v>
      </c>
      <c r="B144" s="5">
        <f>COUNTIF('TUẦN 39-40'!$G$6:$G$175,'KT PHÒNG'!A144)</f>
        <v>0</v>
      </c>
      <c r="C144" s="5">
        <f>COUNTIF('TUẦN 39-40'!$H$6:$H$175,'KT PHÒNG'!A144)</f>
        <v>0</v>
      </c>
      <c r="D144" s="5">
        <f>COUNTIF('TUẦN 39-40'!$I$6:$I$175,'KT PHÒNG'!A144)</f>
        <v>0</v>
      </c>
      <c r="E144" s="5">
        <f>COUNTIF('TUẦN 39-40'!$J$6:$J$175,'KT PHÒNG'!A144)</f>
        <v>0</v>
      </c>
      <c r="F144" s="5">
        <f>COUNTIF('TUẦN 39-40'!$K$6:$K$175,'KT PHÒNG'!A144)</f>
        <v>0</v>
      </c>
      <c r="G144" s="5">
        <f>COUNTIF('TUẦN 39-40'!$L$6:$L$175,'KT PHÒNG'!A144)</f>
        <v>0</v>
      </c>
      <c r="H144" s="5">
        <f>COUNTIF('TUẦN 39-40'!$M$6:$M$175,'KT PHÒNG'!A144)</f>
        <v>0</v>
      </c>
      <c r="I144" s="5">
        <f>COUNTIF('TUẦN 39-40'!$N$6:$N$175,'KT PHÒNG'!A144)</f>
        <v>0</v>
      </c>
      <c r="J144" s="5">
        <f>COUNTIF('TUẦN 39-40'!$O$6:$O$175,'KT PHÒNG'!A144)</f>
        <v>0</v>
      </c>
      <c r="K144" s="5">
        <f>COUNTIF('TUẦN 39-40'!$P$6:$P$175,'KT PHÒNG'!A144)</f>
        <v>0</v>
      </c>
      <c r="L144" s="5">
        <f>COUNTIF('TUẦN 39-40'!$Q$6:$Q$175,'KT PHÒNG'!A144)</f>
        <v>0</v>
      </c>
      <c r="M144" s="5">
        <f>COUNTIF('TUẦN 39-40'!$R$6:$R$175,'KT PHÒNG'!A144)</f>
        <v>0</v>
      </c>
      <c r="N144" s="5">
        <f>COUNTIF('TUẦN 39-40'!$S$6:$S$175,'KT PHÒNG'!A144)</f>
        <v>0</v>
      </c>
      <c r="O144" s="5">
        <f>COUNTIF('TUẦN 39-40'!$T$6:$T$175,'KT PHÒNG'!A144)</f>
        <v>0</v>
      </c>
    </row>
    <row r="145" spans="1:15">
      <c r="A145" s="8" t="s">
        <v>47</v>
      </c>
      <c r="B145" s="5">
        <f>COUNTIF('TUẦN 39-40'!$G$6:$G$175,'KT PHÒNG'!A145)</f>
        <v>0</v>
      </c>
      <c r="C145" s="5">
        <f>COUNTIF('TUẦN 39-40'!$H$6:$H$175,'KT PHÒNG'!A145)</f>
        <v>0</v>
      </c>
      <c r="D145" s="5">
        <f>COUNTIF('TUẦN 39-40'!$I$6:$I$175,'KT PHÒNG'!A145)</f>
        <v>0</v>
      </c>
      <c r="E145" s="5">
        <f>COUNTIF('TUẦN 39-40'!$J$6:$J$175,'KT PHÒNG'!A145)</f>
        <v>0</v>
      </c>
      <c r="F145" s="5">
        <f>COUNTIF('TUẦN 39-40'!$K$6:$K$175,'KT PHÒNG'!A145)</f>
        <v>0</v>
      </c>
      <c r="G145" s="5">
        <f>COUNTIF('TUẦN 39-40'!$L$6:$L$175,'KT PHÒNG'!A145)</f>
        <v>0</v>
      </c>
      <c r="H145" s="5">
        <f>COUNTIF('TUẦN 39-40'!$M$6:$M$175,'KT PHÒNG'!A145)</f>
        <v>0</v>
      </c>
      <c r="I145" s="5">
        <f>COUNTIF('TUẦN 39-40'!$N$6:$N$175,'KT PHÒNG'!A145)</f>
        <v>0</v>
      </c>
      <c r="J145" s="5">
        <f>COUNTIF('TUẦN 39-40'!$O$6:$O$175,'KT PHÒNG'!A145)</f>
        <v>0</v>
      </c>
      <c r="K145" s="5">
        <f>COUNTIF('TUẦN 39-40'!$P$6:$P$175,'KT PHÒNG'!A145)</f>
        <v>0</v>
      </c>
      <c r="L145" s="5">
        <f>COUNTIF('TUẦN 39-40'!$Q$6:$Q$175,'KT PHÒNG'!A145)</f>
        <v>0</v>
      </c>
      <c r="M145" s="5">
        <f>COUNTIF('TUẦN 39-40'!$R$6:$R$175,'KT PHÒNG'!A145)</f>
        <v>0</v>
      </c>
      <c r="N145" s="5">
        <f>COUNTIF('TUẦN 39-40'!$S$6:$S$175,'KT PHÒNG'!A145)</f>
        <v>0</v>
      </c>
      <c r="O145" s="5">
        <f>COUNTIF('TUẦN 39-40'!$T$6:$T$175,'KT PHÒNG'!A145)</f>
        <v>0</v>
      </c>
    </row>
    <row r="146" spans="1:15">
      <c r="A146" s="8" t="s">
        <v>65</v>
      </c>
      <c r="B146" s="5">
        <f>COUNTIF('TUẦN 39-40'!$G$6:$G$175,'KT PHÒNG'!A146)</f>
        <v>0</v>
      </c>
      <c r="C146" s="5">
        <f>COUNTIF('TUẦN 39-40'!$H$6:$H$175,'KT PHÒNG'!A146)</f>
        <v>0</v>
      </c>
      <c r="D146" s="5">
        <f>COUNTIF('TUẦN 39-40'!$I$6:$I$175,'KT PHÒNG'!A146)</f>
        <v>0</v>
      </c>
      <c r="E146" s="5">
        <f>COUNTIF('TUẦN 39-40'!$J$6:$J$175,'KT PHÒNG'!A146)</f>
        <v>0</v>
      </c>
      <c r="F146" s="5">
        <f>COUNTIF('TUẦN 39-40'!$K$6:$K$175,'KT PHÒNG'!A146)</f>
        <v>0</v>
      </c>
      <c r="G146" s="5">
        <f>COUNTIF('TUẦN 39-40'!$L$6:$L$175,'KT PHÒNG'!A146)</f>
        <v>0</v>
      </c>
      <c r="H146" s="5">
        <f>COUNTIF('TUẦN 39-40'!$M$6:$M$175,'KT PHÒNG'!A146)</f>
        <v>0</v>
      </c>
      <c r="I146" s="5">
        <f>COUNTIF('TUẦN 39-40'!$N$6:$N$175,'KT PHÒNG'!A146)</f>
        <v>0</v>
      </c>
      <c r="J146" s="5">
        <f>COUNTIF('TUẦN 39-40'!$O$6:$O$175,'KT PHÒNG'!A146)</f>
        <v>0</v>
      </c>
      <c r="K146" s="5">
        <f>COUNTIF('TUẦN 39-40'!$P$6:$P$175,'KT PHÒNG'!A146)</f>
        <v>0</v>
      </c>
      <c r="L146" s="5">
        <f>COUNTIF('TUẦN 39-40'!$Q$6:$Q$175,'KT PHÒNG'!A146)</f>
        <v>0</v>
      </c>
      <c r="M146" s="5">
        <f>COUNTIF('TUẦN 39-40'!$R$6:$R$175,'KT PHÒNG'!A146)</f>
        <v>0</v>
      </c>
      <c r="N146" s="5">
        <f>COUNTIF('TUẦN 39-40'!$S$6:$S$175,'KT PHÒNG'!A146)</f>
        <v>0</v>
      </c>
      <c r="O146" s="5">
        <f>COUNTIF('TUẦN 39-40'!$T$6:$T$175,'KT PHÒNG'!A146)</f>
        <v>0</v>
      </c>
    </row>
    <row r="147" spans="1:15">
      <c r="A147" s="8" t="s">
        <v>235</v>
      </c>
      <c r="B147" s="5">
        <f>COUNTIF('TUẦN 39-40'!$G$6:$G$175,'KT PHÒNG'!A147)</f>
        <v>0</v>
      </c>
      <c r="C147" s="5">
        <f>COUNTIF('TUẦN 39-40'!$H$6:$H$175,'KT PHÒNG'!A147)</f>
        <v>0</v>
      </c>
      <c r="D147" s="5">
        <f>COUNTIF('TUẦN 39-40'!$I$6:$I$175,'KT PHÒNG'!A147)</f>
        <v>0</v>
      </c>
      <c r="E147" s="5">
        <f>COUNTIF('TUẦN 39-40'!$J$6:$J$175,'KT PHÒNG'!A147)</f>
        <v>0</v>
      </c>
      <c r="F147" s="5">
        <f>COUNTIF('TUẦN 39-40'!$K$6:$K$175,'KT PHÒNG'!A147)</f>
        <v>0</v>
      </c>
      <c r="G147" s="5">
        <f>COUNTIF('TUẦN 39-40'!$L$6:$L$175,'KT PHÒNG'!A147)</f>
        <v>0</v>
      </c>
      <c r="H147" s="5">
        <f>COUNTIF('TUẦN 39-40'!$M$6:$M$175,'KT PHÒNG'!A147)</f>
        <v>0</v>
      </c>
      <c r="I147" s="5">
        <f>COUNTIF('TUẦN 39-40'!$N$6:$N$175,'KT PHÒNG'!A147)</f>
        <v>0</v>
      </c>
      <c r="J147" s="5">
        <f>COUNTIF('TUẦN 39-40'!$O$6:$O$175,'KT PHÒNG'!A147)</f>
        <v>0</v>
      </c>
      <c r="K147" s="5">
        <f>COUNTIF('TUẦN 39-40'!$P$6:$P$175,'KT PHÒNG'!A147)</f>
        <v>0</v>
      </c>
      <c r="L147" s="5">
        <f>COUNTIF('TUẦN 39-40'!$Q$6:$Q$175,'KT PHÒNG'!A147)</f>
        <v>0</v>
      </c>
      <c r="M147" s="5">
        <f>COUNTIF('TUẦN 39-40'!$R$6:$R$175,'KT PHÒNG'!A147)</f>
        <v>0</v>
      </c>
      <c r="N147" s="5">
        <f>COUNTIF('TUẦN 39-40'!$S$6:$S$175,'KT PHÒNG'!A147)</f>
        <v>0</v>
      </c>
      <c r="O147" s="5">
        <f>COUNTIF('TUẦN 39-40'!$T$6:$T$175,'KT PHÒNG'!A147)</f>
        <v>0</v>
      </c>
    </row>
    <row r="148" spans="1:15" ht="30">
      <c r="A148" s="153" t="s">
        <v>720</v>
      </c>
      <c r="B148" s="5">
        <f>COUNTIF('TUẦN 39-40'!$G$6:$G$175,'KT PHÒNG'!A148)</f>
        <v>0</v>
      </c>
      <c r="C148" s="5">
        <f>COUNTIF('TUẦN 39-40'!$H$6:$H$175,'KT PHÒNG'!A148)</f>
        <v>0</v>
      </c>
      <c r="D148" s="5">
        <f>COUNTIF('TUẦN 39-40'!$I$6:$I$175,'KT PHÒNG'!A148)</f>
        <v>0</v>
      </c>
      <c r="E148" s="5">
        <f>COUNTIF('TUẦN 39-40'!$J$6:$J$175,'KT PHÒNG'!A148)</f>
        <v>0</v>
      </c>
      <c r="F148" s="5">
        <f>COUNTIF('TUẦN 39-40'!$K$6:$K$175,'KT PHÒNG'!A148)</f>
        <v>0</v>
      </c>
      <c r="G148" s="5">
        <f>COUNTIF('TUẦN 39-40'!$L$6:$L$175,'KT PHÒNG'!A148)</f>
        <v>0</v>
      </c>
      <c r="H148" s="5">
        <f>COUNTIF('TUẦN 39-40'!$M$6:$M$175,'KT PHÒNG'!A148)</f>
        <v>0</v>
      </c>
      <c r="I148" s="5">
        <f>COUNTIF('TUẦN 39-40'!$N$6:$N$175,'KT PHÒNG'!A148)</f>
        <v>0</v>
      </c>
      <c r="J148" s="5">
        <f>COUNTIF('TUẦN 39-40'!$O$6:$O$175,'KT PHÒNG'!A148)</f>
        <v>0</v>
      </c>
      <c r="K148" s="5">
        <f>COUNTIF('TUẦN 39-40'!$P$6:$P$175,'KT PHÒNG'!A148)</f>
        <v>0</v>
      </c>
      <c r="L148" s="5">
        <f>COUNTIF('TUẦN 39-40'!$Q$6:$Q$175,'KT PHÒNG'!A148)</f>
        <v>0</v>
      </c>
      <c r="M148" s="5">
        <f>COUNTIF('TUẦN 39-40'!$R$6:$R$175,'KT PHÒNG'!A148)</f>
        <v>0</v>
      </c>
      <c r="N148" s="5">
        <f>COUNTIF('TUẦN 39-40'!$S$6:$S$175,'KT PHÒNG'!A148)</f>
        <v>0</v>
      </c>
      <c r="O148" s="5">
        <f>COUNTIF('TUẦN 39-40'!$T$6:$T$175,'KT PHÒNG'!A148)</f>
        <v>0</v>
      </c>
    </row>
    <row r="149" spans="1:15" ht="30">
      <c r="A149" s="153" t="s">
        <v>737</v>
      </c>
      <c r="B149" s="5">
        <f>COUNTIF('TUẦN 39-40'!$G$6:$G$175,'KT PHÒNG'!A149)</f>
        <v>0</v>
      </c>
      <c r="C149" s="5">
        <f>COUNTIF('TUẦN 39-40'!$H$6:$H$175,'KT PHÒNG'!A149)</f>
        <v>0</v>
      </c>
      <c r="D149" s="5">
        <f>COUNTIF('TUẦN 39-40'!$I$6:$I$175,'KT PHÒNG'!A149)</f>
        <v>0</v>
      </c>
      <c r="E149" s="5">
        <f>COUNTIF('TUẦN 39-40'!$J$6:$J$175,'KT PHÒNG'!A149)</f>
        <v>0</v>
      </c>
      <c r="F149" s="5">
        <f>COUNTIF('TUẦN 39-40'!$K$6:$K$175,'KT PHÒNG'!A149)</f>
        <v>0</v>
      </c>
      <c r="G149" s="5">
        <f>COUNTIF('TUẦN 39-40'!$L$6:$L$175,'KT PHÒNG'!A149)</f>
        <v>0</v>
      </c>
      <c r="H149" s="5">
        <f>COUNTIF('TUẦN 39-40'!$M$6:$M$175,'KT PHÒNG'!A149)</f>
        <v>0</v>
      </c>
      <c r="I149" s="5">
        <f>COUNTIF('TUẦN 39-40'!$N$6:$N$175,'KT PHÒNG'!A149)</f>
        <v>0</v>
      </c>
      <c r="J149" s="5">
        <f>COUNTIF('TUẦN 39-40'!$O$6:$O$175,'KT PHÒNG'!A149)</f>
        <v>0</v>
      </c>
      <c r="K149" s="5">
        <f>COUNTIF('TUẦN 39-40'!$P$6:$P$175,'KT PHÒNG'!A149)</f>
        <v>0</v>
      </c>
      <c r="L149" s="5">
        <f>COUNTIF('TUẦN 39-40'!$Q$6:$Q$175,'KT PHÒNG'!A149)</f>
        <v>0</v>
      </c>
      <c r="M149" s="5">
        <f>COUNTIF('TUẦN 39-40'!$R$6:$R$175,'KT PHÒNG'!A149)</f>
        <v>0</v>
      </c>
      <c r="N149" s="5">
        <f>COUNTIF('TUẦN 39-40'!$S$6:$S$175,'KT PHÒNG'!A149)</f>
        <v>0</v>
      </c>
      <c r="O149" s="5">
        <f>COUNTIF('TUẦN 39-40'!$T$6:$T$175,'KT PHÒNG'!A149)</f>
        <v>0</v>
      </c>
    </row>
    <row r="150" spans="1:15" ht="30">
      <c r="A150" s="153" t="s">
        <v>736</v>
      </c>
      <c r="B150" s="5">
        <f>COUNTIF('TUẦN 39-40'!$G$6:$G$175,'KT PHÒNG'!A150)</f>
        <v>0</v>
      </c>
      <c r="C150" s="5">
        <f>COUNTIF('TUẦN 39-40'!$H$6:$H$175,'KT PHÒNG'!A150)</f>
        <v>0</v>
      </c>
      <c r="D150" s="5">
        <f>COUNTIF('TUẦN 39-40'!$I$6:$I$175,'KT PHÒNG'!A150)</f>
        <v>0</v>
      </c>
      <c r="E150" s="5">
        <f>COUNTIF('TUẦN 39-40'!$J$6:$J$175,'KT PHÒNG'!A150)</f>
        <v>0</v>
      </c>
      <c r="F150" s="5">
        <f>COUNTIF('TUẦN 39-40'!$K$6:$K$175,'KT PHÒNG'!A150)</f>
        <v>0</v>
      </c>
      <c r="G150" s="5">
        <f>COUNTIF('TUẦN 39-40'!$L$6:$L$175,'KT PHÒNG'!A150)</f>
        <v>0</v>
      </c>
      <c r="H150" s="5">
        <f>COUNTIF('TUẦN 39-40'!$M$6:$M$175,'KT PHÒNG'!A150)</f>
        <v>0</v>
      </c>
      <c r="I150" s="5">
        <f>COUNTIF('TUẦN 39-40'!$N$6:$N$175,'KT PHÒNG'!A150)</f>
        <v>0</v>
      </c>
      <c r="J150" s="5">
        <f>COUNTIF('TUẦN 39-40'!$O$6:$O$175,'KT PHÒNG'!A150)</f>
        <v>0</v>
      </c>
      <c r="K150" s="5">
        <f>COUNTIF('TUẦN 39-40'!$P$6:$P$175,'KT PHÒNG'!A150)</f>
        <v>0</v>
      </c>
      <c r="L150" s="5">
        <f>COUNTIF('TUẦN 39-40'!$Q$6:$Q$175,'KT PHÒNG'!A150)</f>
        <v>0</v>
      </c>
      <c r="M150" s="5">
        <f>COUNTIF('TUẦN 39-40'!$R$6:$R$175,'KT PHÒNG'!A150)</f>
        <v>0</v>
      </c>
      <c r="N150" s="5">
        <f>COUNTIF('TUẦN 39-40'!$S$6:$S$175,'KT PHÒNG'!A150)</f>
        <v>0</v>
      </c>
      <c r="O150" s="5">
        <f>COUNTIF('TUẦN 39-40'!$T$6:$T$175,'KT PHÒNG'!A150)</f>
        <v>0</v>
      </c>
    </row>
    <row r="151" spans="1:15" ht="30">
      <c r="A151" s="153" t="s">
        <v>738</v>
      </c>
      <c r="B151" s="5">
        <f>COUNTIF('TUẦN 39-40'!$G$6:$G$175,'KT PHÒNG'!A151)</f>
        <v>0</v>
      </c>
      <c r="C151" s="5">
        <f>COUNTIF('TUẦN 39-40'!$H$6:$H$175,'KT PHÒNG'!A151)</f>
        <v>0</v>
      </c>
      <c r="D151" s="5">
        <f>COUNTIF('TUẦN 39-40'!$I$6:$I$175,'KT PHÒNG'!A151)</f>
        <v>0</v>
      </c>
      <c r="E151" s="5">
        <f>COUNTIF('TUẦN 39-40'!$J$6:$J$175,'KT PHÒNG'!A151)</f>
        <v>0</v>
      </c>
      <c r="F151" s="5">
        <f>COUNTIF('TUẦN 39-40'!$K$6:$K$175,'KT PHÒNG'!A151)</f>
        <v>0</v>
      </c>
      <c r="G151" s="5">
        <f>COUNTIF('TUẦN 39-40'!$L$6:$L$175,'KT PHÒNG'!A151)</f>
        <v>0</v>
      </c>
      <c r="H151" s="5">
        <f>COUNTIF('TUẦN 39-40'!$M$6:$M$175,'KT PHÒNG'!A151)</f>
        <v>0</v>
      </c>
      <c r="I151" s="5">
        <f>COUNTIF('TUẦN 39-40'!$N$6:$N$175,'KT PHÒNG'!A151)</f>
        <v>0</v>
      </c>
      <c r="J151" s="5">
        <f>COUNTIF('TUẦN 39-40'!$O$6:$O$175,'KT PHÒNG'!A151)</f>
        <v>0</v>
      </c>
      <c r="K151" s="5">
        <f>COUNTIF('TUẦN 39-40'!$P$6:$P$175,'KT PHÒNG'!A151)</f>
        <v>0</v>
      </c>
      <c r="L151" s="5">
        <f>COUNTIF('TUẦN 39-40'!$Q$6:$Q$175,'KT PHÒNG'!A151)</f>
        <v>0</v>
      </c>
      <c r="M151" s="5">
        <f>COUNTIF('TUẦN 39-40'!$R$6:$R$175,'KT PHÒNG'!A151)</f>
        <v>0</v>
      </c>
      <c r="N151" s="5">
        <f>COUNTIF('TUẦN 39-40'!$S$6:$S$175,'KT PHÒNG'!A151)</f>
        <v>0</v>
      </c>
      <c r="O151" s="5">
        <f>COUNTIF('TUẦN 39-40'!$T$6:$T$175,'KT PHÒNG'!A151)</f>
        <v>0</v>
      </c>
    </row>
    <row r="152" spans="1:15" ht="30">
      <c r="A152" s="153" t="s">
        <v>743</v>
      </c>
      <c r="B152" s="5">
        <f>COUNTIF('TUẦN 39-40'!$G$6:$G$175,'KT PHÒNG'!A152)</f>
        <v>0</v>
      </c>
      <c r="C152" s="5">
        <f>COUNTIF('TUẦN 39-40'!$H$6:$H$175,'KT PHÒNG'!A152)</f>
        <v>0</v>
      </c>
      <c r="D152" s="5">
        <f>COUNTIF('TUẦN 39-40'!$I$6:$I$175,'KT PHÒNG'!A152)</f>
        <v>0</v>
      </c>
      <c r="E152" s="5">
        <f>COUNTIF('TUẦN 39-40'!$J$6:$J$175,'KT PHÒNG'!A152)</f>
        <v>0</v>
      </c>
      <c r="F152" s="5">
        <f>COUNTIF('TUẦN 39-40'!$K$6:$K$175,'KT PHÒNG'!A152)</f>
        <v>0</v>
      </c>
      <c r="G152" s="5">
        <f>COUNTIF('TUẦN 39-40'!$L$6:$L$175,'KT PHÒNG'!A152)</f>
        <v>0</v>
      </c>
      <c r="H152" s="5">
        <f>COUNTIF('TUẦN 39-40'!$M$6:$M$175,'KT PHÒNG'!A152)</f>
        <v>0</v>
      </c>
      <c r="I152" s="5">
        <f>COUNTIF('TUẦN 39-40'!$N$6:$N$175,'KT PHÒNG'!A152)</f>
        <v>0</v>
      </c>
      <c r="J152" s="5">
        <f>COUNTIF('TUẦN 39-40'!$O$6:$O$175,'KT PHÒNG'!A152)</f>
        <v>0</v>
      </c>
      <c r="K152" s="5">
        <f>COUNTIF('TUẦN 39-40'!$P$6:$P$175,'KT PHÒNG'!A152)</f>
        <v>0</v>
      </c>
      <c r="L152" s="5">
        <f>COUNTIF('TUẦN 39-40'!$Q$6:$Q$175,'KT PHÒNG'!A152)</f>
        <v>0</v>
      </c>
      <c r="M152" s="5">
        <f>COUNTIF('TUẦN 39-40'!$R$6:$R$175,'KT PHÒNG'!A152)</f>
        <v>0</v>
      </c>
      <c r="N152" s="5">
        <f>COUNTIF('TUẦN 39-40'!$S$6:$S$175,'KT PHÒNG'!A152)</f>
        <v>0</v>
      </c>
      <c r="O152" s="5">
        <f>COUNTIF('TUẦN 39-40'!$T$6:$T$175,'KT PHÒNG'!A152)</f>
        <v>0</v>
      </c>
    </row>
    <row r="153" spans="1:15" ht="30">
      <c r="A153" s="153" t="s">
        <v>744</v>
      </c>
      <c r="B153" s="5">
        <f>COUNTIF('TUẦN 39-40'!$G$6:$G$175,'KT PHÒNG'!A153)</f>
        <v>0</v>
      </c>
      <c r="C153" s="5">
        <f>COUNTIF('TUẦN 39-40'!$H$6:$H$175,'KT PHÒNG'!A153)</f>
        <v>0</v>
      </c>
      <c r="D153" s="5">
        <f>COUNTIF('TUẦN 39-40'!$I$6:$I$175,'KT PHÒNG'!A153)</f>
        <v>0</v>
      </c>
      <c r="E153" s="5">
        <f>COUNTIF('TUẦN 39-40'!$J$6:$J$175,'KT PHÒNG'!A153)</f>
        <v>0</v>
      </c>
      <c r="F153" s="5">
        <f>COUNTIF('TUẦN 39-40'!$K$6:$K$175,'KT PHÒNG'!A153)</f>
        <v>0</v>
      </c>
      <c r="G153" s="5">
        <f>COUNTIF('TUẦN 39-40'!$L$6:$L$175,'KT PHÒNG'!A153)</f>
        <v>0</v>
      </c>
      <c r="H153" s="5">
        <f>COUNTIF('TUẦN 39-40'!$M$6:$M$175,'KT PHÒNG'!A153)</f>
        <v>0</v>
      </c>
      <c r="I153" s="5">
        <f>COUNTIF('TUẦN 39-40'!$N$6:$N$175,'KT PHÒNG'!A153)</f>
        <v>0</v>
      </c>
      <c r="J153" s="5">
        <f>COUNTIF('TUẦN 39-40'!$O$6:$O$175,'KT PHÒNG'!A153)</f>
        <v>0</v>
      </c>
      <c r="K153" s="5">
        <f>COUNTIF('TUẦN 39-40'!$P$6:$P$175,'KT PHÒNG'!A153)</f>
        <v>0</v>
      </c>
      <c r="L153" s="5">
        <f>COUNTIF('TUẦN 39-40'!$Q$6:$Q$175,'KT PHÒNG'!A153)</f>
        <v>0</v>
      </c>
      <c r="M153" s="5">
        <f>COUNTIF('TUẦN 39-40'!$R$6:$R$175,'KT PHÒNG'!A153)</f>
        <v>0</v>
      </c>
      <c r="N153" s="5">
        <f>COUNTIF('TUẦN 39-40'!$S$6:$S$175,'KT PHÒNG'!A153)</f>
        <v>0</v>
      </c>
      <c r="O153" s="5">
        <f>COUNTIF('TUẦN 39-40'!$T$6:$T$175,'KT PHÒNG'!A153)</f>
        <v>0</v>
      </c>
    </row>
    <row r="154" spans="1:15" ht="30">
      <c r="A154" s="153" t="s">
        <v>739</v>
      </c>
      <c r="B154" s="5">
        <f>COUNTIF('TUẦN 39-40'!$G$6:$G$175,'KT PHÒNG'!A154)</f>
        <v>0</v>
      </c>
      <c r="C154" s="5">
        <f>COUNTIF('TUẦN 39-40'!$H$6:$H$175,'KT PHÒNG'!A154)</f>
        <v>0</v>
      </c>
      <c r="D154" s="5">
        <f>COUNTIF('TUẦN 39-40'!$I$6:$I$175,'KT PHÒNG'!A154)</f>
        <v>0</v>
      </c>
      <c r="E154" s="5">
        <f>COUNTIF('TUẦN 39-40'!$J$6:$J$175,'KT PHÒNG'!A154)</f>
        <v>0</v>
      </c>
      <c r="F154" s="5">
        <f>COUNTIF('TUẦN 39-40'!$K$6:$K$175,'KT PHÒNG'!A154)</f>
        <v>0</v>
      </c>
      <c r="G154" s="5">
        <f>COUNTIF('TUẦN 39-40'!$L$6:$L$175,'KT PHÒNG'!A154)</f>
        <v>0</v>
      </c>
      <c r="H154" s="5">
        <f>COUNTIF('TUẦN 39-40'!$M$6:$M$175,'KT PHÒNG'!A154)</f>
        <v>0</v>
      </c>
      <c r="I154" s="5">
        <f>COUNTIF('TUẦN 39-40'!$N$6:$N$175,'KT PHÒNG'!A154)</f>
        <v>0</v>
      </c>
      <c r="J154" s="5">
        <f>COUNTIF('TUẦN 39-40'!$O$6:$O$175,'KT PHÒNG'!A154)</f>
        <v>0</v>
      </c>
      <c r="K154" s="5">
        <f>COUNTIF('TUẦN 39-40'!$P$6:$P$175,'KT PHÒNG'!A154)</f>
        <v>0</v>
      </c>
      <c r="L154" s="5">
        <f>COUNTIF('TUẦN 39-40'!$Q$6:$Q$175,'KT PHÒNG'!A154)</f>
        <v>0</v>
      </c>
      <c r="M154" s="5">
        <f>COUNTIF('TUẦN 39-40'!$R$6:$R$175,'KT PHÒNG'!A154)</f>
        <v>0</v>
      </c>
      <c r="N154" s="5">
        <f>COUNTIF('TUẦN 39-40'!$S$6:$S$175,'KT PHÒNG'!A154)</f>
        <v>0</v>
      </c>
      <c r="O154" s="5">
        <f>COUNTIF('TUẦN 39-40'!$T$6:$T$175,'KT PHÒNG'!A154)</f>
        <v>0</v>
      </c>
    </row>
    <row r="155" spans="1:15" ht="30">
      <c r="A155" s="153" t="s">
        <v>740</v>
      </c>
      <c r="B155" s="5">
        <f>COUNTIF('TUẦN 39-40'!$G$6:$G$175,'KT PHÒNG'!A155)</f>
        <v>0</v>
      </c>
      <c r="C155" s="5">
        <f>COUNTIF('TUẦN 39-40'!$H$6:$H$175,'KT PHÒNG'!A155)</f>
        <v>0</v>
      </c>
      <c r="D155" s="5">
        <f>COUNTIF('TUẦN 39-40'!$I$6:$I$175,'KT PHÒNG'!A155)</f>
        <v>0</v>
      </c>
      <c r="E155" s="5">
        <f>COUNTIF('TUẦN 39-40'!$J$6:$J$175,'KT PHÒNG'!A155)</f>
        <v>0</v>
      </c>
      <c r="F155" s="5">
        <f>COUNTIF('TUẦN 39-40'!$K$6:$K$175,'KT PHÒNG'!A155)</f>
        <v>0</v>
      </c>
      <c r="G155" s="5">
        <f>COUNTIF('TUẦN 39-40'!$L$6:$L$175,'KT PHÒNG'!A155)</f>
        <v>0</v>
      </c>
      <c r="H155" s="5">
        <f>COUNTIF('TUẦN 39-40'!$M$6:$M$175,'KT PHÒNG'!A155)</f>
        <v>0</v>
      </c>
      <c r="I155" s="5">
        <f>COUNTIF('TUẦN 39-40'!$N$6:$N$175,'KT PHÒNG'!A155)</f>
        <v>0</v>
      </c>
      <c r="J155" s="5">
        <f>COUNTIF('TUẦN 39-40'!$O$6:$O$175,'KT PHÒNG'!A155)</f>
        <v>0</v>
      </c>
      <c r="K155" s="5">
        <f>COUNTIF('TUẦN 39-40'!$P$6:$P$175,'KT PHÒNG'!A155)</f>
        <v>0</v>
      </c>
      <c r="L155" s="5">
        <f>COUNTIF('TUẦN 39-40'!$Q$6:$Q$175,'KT PHÒNG'!A155)</f>
        <v>0</v>
      </c>
      <c r="M155" s="5">
        <f>COUNTIF('TUẦN 39-40'!$R$6:$R$175,'KT PHÒNG'!A155)</f>
        <v>0</v>
      </c>
      <c r="N155" s="5">
        <f>COUNTIF('TUẦN 39-40'!$S$6:$S$175,'KT PHÒNG'!A155)</f>
        <v>0</v>
      </c>
      <c r="O155" s="5">
        <f>COUNTIF('TUẦN 39-40'!$T$6:$T$175,'KT PHÒNG'!A155)</f>
        <v>0</v>
      </c>
    </row>
    <row r="156" spans="1:15" ht="30">
      <c r="A156" s="153" t="s">
        <v>741</v>
      </c>
      <c r="B156" s="5">
        <f>COUNTIF('TUẦN 39-40'!$G$6:$G$175,'KT PHÒNG'!A156)</f>
        <v>0</v>
      </c>
      <c r="C156" s="5">
        <f>COUNTIF('TUẦN 39-40'!$H$6:$H$175,'KT PHÒNG'!A156)</f>
        <v>0</v>
      </c>
      <c r="D156" s="5">
        <f>COUNTIF('TUẦN 39-40'!$I$6:$I$175,'KT PHÒNG'!A156)</f>
        <v>0</v>
      </c>
      <c r="E156" s="5">
        <f>COUNTIF('TUẦN 39-40'!$J$6:$J$175,'KT PHÒNG'!A156)</f>
        <v>0</v>
      </c>
      <c r="F156" s="5">
        <f>COUNTIF('TUẦN 39-40'!$K$6:$K$175,'KT PHÒNG'!A156)</f>
        <v>0</v>
      </c>
      <c r="G156" s="5">
        <f>COUNTIF('TUẦN 39-40'!$L$6:$L$175,'KT PHÒNG'!A156)</f>
        <v>0</v>
      </c>
      <c r="H156" s="5">
        <f>COUNTIF('TUẦN 39-40'!$M$6:$M$175,'KT PHÒNG'!A156)</f>
        <v>0</v>
      </c>
      <c r="I156" s="5">
        <f>COUNTIF('TUẦN 39-40'!$N$6:$N$175,'KT PHÒNG'!A156)</f>
        <v>0</v>
      </c>
      <c r="J156" s="5">
        <f>COUNTIF('TUẦN 39-40'!$O$6:$O$175,'KT PHÒNG'!A156)</f>
        <v>0</v>
      </c>
      <c r="K156" s="5">
        <f>COUNTIF('TUẦN 39-40'!$P$6:$P$175,'KT PHÒNG'!A156)</f>
        <v>0</v>
      </c>
      <c r="L156" s="5">
        <f>COUNTIF('TUẦN 39-40'!$Q$6:$Q$175,'KT PHÒNG'!A156)</f>
        <v>0</v>
      </c>
      <c r="M156" s="5">
        <f>COUNTIF('TUẦN 39-40'!$R$6:$R$175,'KT PHÒNG'!A156)</f>
        <v>0</v>
      </c>
      <c r="N156" s="5">
        <f>COUNTIF('TUẦN 39-40'!$S$6:$S$175,'KT PHÒNG'!A156)</f>
        <v>0</v>
      </c>
      <c r="O156" s="5">
        <f>COUNTIF('TUẦN 39-40'!$T$6:$T$175,'KT PHÒNG'!A156)</f>
        <v>0</v>
      </c>
    </row>
    <row r="157" spans="1:15" ht="30">
      <c r="A157" s="153" t="s">
        <v>742</v>
      </c>
      <c r="B157" s="5">
        <f>COUNTIF('TUẦN 39-40'!$G$6:$G$175,'KT PHÒNG'!A157)</f>
        <v>0</v>
      </c>
      <c r="C157" s="5">
        <f>COUNTIF('TUẦN 39-40'!$H$6:$H$175,'KT PHÒNG'!A157)</f>
        <v>0</v>
      </c>
      <c r="D157" s="5">
        <f>COUNTIF('TUẦN 39-40'!$I$6:$I$175,'KT PHÒNG'!A157)</f>
        <v>0</v>
      </c>
      <c r="E157" s="5">
        <f>COUNTIF('TUẦN 39-40'!$J$6:$J$175,'KT PHÒNG'!A157)</f>
        <v>0</v>
      </c>
      <c r="F157" s="5">
        <f>COUNTIF('TUẦN 39-40'!$K$6:$K$175,'KT PHÒNG'!A157)</f>
        <v>0</v>
      </c>
      <c r="G157" s="5">
        <f>COUNTIF('TUẦN 39-40'!$L$6:$L$175,'KT PHÒNG'!A157)</f>
        <v>0</v>
      </c>
      <c r="H157" s="5">
        <f>COUNTIF('TUẦN 39-40'!$M$6:$M$175,'KT PHÒNG'!A157)</f>
        <v>0</v>
      </c>
      <c r="I157" s="5">
        <f>COUNTIF('TUẦN 39-40'!$N$6:$N$175,'KT PHÒNG'!A157)</f>
        <v>0</v>
      </c>
      <c r="J157" s="5">
        <f>COUNTIF('TUẦN 39-40'!$O$6:$O$175,'KT PHÒNG'!A157)</f>
        <v>0</v>
      </c>
      <c r="K157" s="5">
        <f>COUNTIF('TUẦN 39-40'!$P$6:$P$175,'KT PHÒNG'!A157)</f>
        <v>0</v>
      </c>
      <c r="L157" s="5">
        <f>COUNTIF('TUẦN 39-40'!$Q$6:$Q$175,'KT PHÒNG'!A157)</f>
        <v>0</v>
      </c>
      <c r="M157" s="5">
        <f>COUNTIF('TUẦN 39-40'!$R$6:$R$175,'KT PHÒNG'!A157)</f>
        <v>0</v>
      </c>
      <c r="N157" s="5">
        <f>COUNTIF('TUẦN 39-40'!$S$6:$S$175,'KT PHÒNG'!A157)</f>
        <v>0</v>
      </c>
      <c r="O157" s="5">
        <f>COUNTIF('TUẦN 39-40'!$T$6:$T$175,'KT PHÒNG'!A157)</f>
        <v>0</v>
      </c>
    </row>
    <row r="158" spans="1:15" ht="18.75" customHeight="1">
      <c r="A158" s="3" t="s">
        <v>523</v>
      </c>
      <c r="B158" s="5">
        <f>COUNTIF('TUẦN 39-40'!$G$6:$G$175,'KT PHÒNG'!A158)</f>
        <v>0</v>
      </c>
      <c r="C158" s="5">
        <f>COUNTIF('TUẦN 39-40'!$H$6:$H$175,'KT PHÒNG'!A158)</f>
        <v>0</v>
      </c>
      <c r="D158" s="5">
        <f>COUNTIF('TUẦN 39-40'!$I$6:$I$175,'KT PHÒNG'!A158)</f>
        <v>0</v>
      </c>
      <c r="E158" s="5">
        <f>COUNTIF('TUẦN 39-40'!$J$6:$J$175,'KT PHÒNG'!A158)</f>
        <v>0</v>
      </c>
      <c r="F158" s="5">
        <f>COUNTIF('TUẦN 39-40'!$K$6:$K$175,'KT PHÒNG'!A158)</f>
        <v>0</v>
      </c>
      <c r="G158" s="5">
        <f>COUNTIF('TUẦN 39-40'!$L$6:$L$175,'KT PHÒNG'!A158)</f>
        <v>0</v>
      </c>
      <c r="H158" s="5">
        <f>COUNTIF('TUẦN 39-40'!$M$6:$M$175,'KT PHÒNG'!A158)</f>
        <v>0</v>
      </c>
      <c r="I158" s="5">
        <f>COUNTIF('TUẦN 39-40'!$N$6:$N$175,'KT PHÒNG'!A158)</f>
        <v>0</v>
      </c>
      <c r="J158" s="5">
        <f>COUNTIF('TUẦN 39-40'!$O$6:$O$175,'KT PHÒNG'!A158)</f>
        <v>0</v>
      </c>
      <c r="K158" s="5">
        <f>COUNTIF('TUẦN 39-40'!$P$6:$P$175,'KT PHÒNG'!A158)</f>
        <v>0</v>
      </c>
      <c r="L158" s="5">
        <f>COUNTIF('TUẦN 39-40'!$Q$6:$Q$175,'KT PHÒNG'!A158)</f>
        <v>0</v>
      </c>
      <c r="M158" s="5">
        <f>COUNTIF('TUẦN 39-40'!$R$6:$R$175,'KT PHÒNG'!A158)</f>
        <v>0</v>
      </c>
      <c r="N158" s="5">
        <f>COUNTIF('TUẦN 39-40'!$S$6:$S$175,'KT PHÒNG'!A158)</f>
        <v>0</v>
      </c>
      <c r="O158" s="5">
        <f>COUNTIF('TUẦN 39-40'!$T$6:$T$175,'KT PHÒNG'!A158)</f>
        <v>0</v>
      </c>
    </row>
    <row r="159" spans="1:15">
      <c r="A159" s="3" t="s">
        <v>552</v>
      </c>
      <c r="B159" s="5">
        <f>COUNTIF('TUẦN 39-40'!$G$6:$G$175,'KT PHÒNG'!A159)</f>
        <v>0</v>
      </c>
      <c r="C159" s="5">
        <f>COUNTIF('TUẦN 39-40'!$H$6:$H$175,'KT PHÒNG'!A159)</f>
        <v>0</v>
      </c>
      <c r="D159" s="5">
        <f>COUNTIF('TUẦN 39-40'!$I$6:$I$175,'KT PHÒNG'!A159)</f>
        <v>0</v>
      </c>
      <c r="E159" s="5">
        <f>COUNTIF('TUẦN 39-40'!$J$6:$J$175,'KT PHÒNG'!A159)</f>
        <v>0</v>
      </c>
      <c r="F159" s="5">
        <f>COUNTIF('TUẦN 39-40'!$K$6:$K$175,'KT PHÒNG'!A159)</f>
        <v>0</v>
      </c>
      <c r="G159" s="5">
        <f>COUNTIF('TUẦN 39-40'!$L$6:$L$175,'KT PHÒNG'!A159)</f>
        <v>0</v>
      </c>
      <c r="H159" s="5">
        <f>COUNTIF('TUẦN 39-40'!$M$6:$M$175,'KT PHÒNG'!A159)</f>
        <v>0</v>
      </c>
      <c r="I159" s="5">
        <f>COUNTIF('TUẦN 39-40'!$N$6:$N$175,'KT PHÒNG'!A159)</f>
        <v>0</v>
      </c>
      <c r="J159" s="5">
        <f>COUNTIF('TUẦN 39-40'!$O$6:$O$175,'KT PHÒNG'!A159)</f>
        <v>0</v>
      </c>
      <c r="K159" s="5">
        <f>COUNTIF('TUẦN 39-40'!$P$6:$P$175,'KT PHÒNG'!A159)</f>
        <v>0</v>
      </c>
      <c r="L159" s="5">
        <f>COUNTIF('TUẦN 39-40'!$Q$6:$Q$175,'KT PHÒNG'!A159)</f>
        <v>0</v>
      </c>
      <c r="M159" s="5">
        <f>COUNTIF('TUẦN 39-40'!$R$6:$R$175,'KT PHÒNG'!A159)</f>
        <v>0</v>
      </c>
      <c r="N159" s="5">
        <f>COUNTIF('TUẦN 39-40'!$S$6:$S$175,'KT PHÒNG'!A159)</f>
        <v>0</v>
      </c>
      <c r="O159" s="5">
        <f>COUNTIF('TUẦN 39-40'!$T$6:$T$175,'KT PHÒNG'!A159)</f>
        <v>0</v>
      </c>
    </row>
    <row r="160" spans="1:15">
      <c r="A160" s="3" t="s">
        <v>522</v>
      </c>
      <c r="B160" s="5">
        <f>COUNTIF('TUẦN 39-40'!$G$6:$G$175,'KT PHÒNG'!A160)</f>
        <v>0</v>
      </c>
      <c r="C160" s="5">
        <f>COUNTIF('TUẦN 39-40'!$H$6:$H$175,'KT PHÒNG'!A160)</f>
        <v>0</v>
      </c>
      <c r="D160" s="5">
        <f>COUNTIF('TUẦN 39-40'!$I$6:$I$175,'KT PHÒNG'!A160)</f>
        <v>0</v>
      </c>
      <c r="E160" s="5">
        <f>COUNTIF('TUẦN 39-40'!$J$6:$J$175,'KT PHÒNG'!A160)</f>
        <v>0</v>
      </c>
      <c r="F160" s="5">
        <f>COUNTIF('TUẦN 39-40'!$K$6:$K$175,'KT PHÒNG'!A160)</f>
        <v>0</v>
      </c>
      <c r="G160" s="5">
        <f>COUNTIF('TUẦN 39-40'!$L$6:$L$175,'KT PHÒNG'!A160)</f>
        <v>0</v>
      </c>
      <c r="H160" s="5">
        <f>COUNTIF('TUẦN 39-40'!$M$6:$M$175,'KT PHÒNG'!A160)</f>
        <v>0</v>
      </c>
      <c r="I160" s="5">
        <f>COUNTIF('TUẦN 39-40'!$N$6:$N$175,'KT PHÒNG'!A160)</f>
        <v>0</v>
      </c>
      <c r="J160" s="5">
        <f>COUNTIF('TUẦN 39-40'!$O$6:$O$175,'KT PHÒNG'!A160)</f>
        <v>0</v>
      </c>
      <c r="K160" s="5">
        <f>COUNTIF('TUẦN 39-40'!$P$6:$P$175,'KT PHÒNG'!A160)</f>
        <v>0</v>
      </c>
      <c r="L160" s="5">
        <f>COUNTIF('TUẦN 39-40'!$Q$6:$Q$175,'KT PHÒNG'!A160)</f>
        <v>0</v>
      </c>
      <c r="M160" s="5">
        <f>COUNTIF('TUẦN 39-40'!$R$6:$R$175,'KT PHÒNG'!A160)</f>
        <v>0</v>
      </c>
      <c r="N160" s="5">
        <f>COUNTIF('TUẦN 39-40'!$S$6:$S$175,'KT PHÒNG'!A160)</f>
        <v>0</v>
      </c>
      <c r="O160" s="5">
        <f>COUNTIF('TUẦN 39-40'!$T$6:$T$175,'KT PHÒNG'!A160)</f>
        <v>0</v>
      </c>
    </row>
    <row r="161" spans="1:15">
      <c r="A161" s="3" t="s">
        <v>553</v>
      </c>
      <c r="B161" s="5">
        <f>COUNTIF('TUẦN 39-40'!$G$6:$G$175,'KT PHÒNG'!A161)</f>
        <v>0</v>
      </c>
      <c r="C161" s="5">
        <f>COUNTIF('TUẦN 39-40'!$H$6:$H$175,'KT PHÒNG'!A161)</f>
        <v>0</v>
      </c>
      <c r="D161" s="5">
        <f>COUNTIF('TUẦN 39-40'!$I$6:$I$175,'KT PHÒNG'!A161)</f>
        <v>0</v>
      </c>
      <c r="E161" s="5">
        <f>COUNTIF('TUẦN 39-40'!$J$6:$J$175,'KT PHÒNG'!A161)</f>
        <v>0</v>
      </c>
      <c r="F161" s="5">
        <f>COUNTIF('TUẦN 39-40'!$K$6:$K$175,'KT PHÒNG'!A161)</f>
        <v>0</v>
      </c>
      <c r="G161" s="5">
        <f>COUNTIF('TUẦN 39-40'!$L$6:$L$175,'KT PHÒNG'!A161)</f>
        <v>0</v>
      </c>
      <c r="H161" s="5">
        <f>COUNTIF('TUẦN 39-40'!$M$6:$M$175,'KT PHÒNG'!A161)</f>
        <v>0</v>
      </c>
      <c r="I161" s="5">
        <f>COUNTIF('TUẦN 39-40'!$N$6:$N$175,'KT PHÒNG'!A161)</f>
        <v>0</v>
      </c>
      <c r="J161" s="5">
        <f>COUNTIF('TUẦN 39-40'!$O$6:$O$175,'KT PHÒNG'!A161)</f>
        <v>0</v>
      </c>
      <c r="K161" s="5">
        <f>COUNTIF('TUẦN 39-40'!$P$6:$P$175,'KT PHÒNG'!A161)</f>
        <v>0</v>
      </c>
      <c r="L161" s="5">
        <f>COUNTIF('TUẦN 39-40'!$Q$6:$Q$175,'KT PHÒNG'!A161)</f>
        <v>0</v>
      </c>
      <c r="M161" s="5">
        <f>COUNTIF('TUẦN 39-40'!$R$6:$R$175,'KT PHÒNG'!A161)</f>
        <v>0</v>
      </c>
      <c r="N161" s="5">
        <f>COUNTIF('TUẦN 39-40'!$S$6:$S$175,'KT PHÒNG'!A161)</f>
        <v>0</v>
      </c>
      <c r="O161" s="5">
        <f>COUNTIF('TUẦN 39-40'!$T$6:$T$175,'KT PHÒNG'!A161)</f>
        <v>0</v>
      </c>
    </row>
    <row r="162" spans="1:15" ht="18.75" customHeight="1">
      <c r="A162" s="3" t="s">
        <v>38</v>
      </c>
      <c r="B162" s="5">
        <f>COUNTIF('TUẦN 39-40'!$G$6:$G$175,'KT PHÒNG'!A162)</f>
        <v>0</v>
      </c>
      <c r="C162" s="5">
        <f>COUNTIF('TUẦN 39-40'!$H$6:$H$175,'KT PHÒNG'!A162)</f>
        <v>0</v>
      </c>
      <c r="D162" s="5">
        <f>COUNTIF('TUẦN 39-40'!$I$6:$I$175,'KT PHÒNG'!A162)</f>
        <v>0</v>
      </c>
      <c r="E162" s="5">
        <f>COUNTIF('TUẦN 39-40'!$J$6:$J$175,'KT PHÒNG'!A162)</f>
        <v>0</v>
      </c>
      <c r="F162" s="5">
        <f>COUNTIF('TUẦN 39-40'!$K$6:$K$175,'KT PHÒNG'!A162)</f>
        <v>0</v>
      </c>
      <c r="G162" s="5">
        <f>COUNTIF('TUẦN 39-40'!$L$6:$L$175,'KT PHÒNG'!A162)</f>
        <v>0</v>
      </c>
      <c r="H162" s="5">
        <f>COUNTIF('TUẦN 39-40'!$M$6:$M$175,'KT PHÒNG'!A162)</f>
        <v>0</v>
      </c>
      <c r="I162" s="5">
        <f>COUNTIF('TUẦN 39-40'!$N$6:$N$175,'KT PHÒNG'!A162)</f>
        <v>0</v>
      </c>
      <c r="J162" s="5">
        <f>COUNTIF('TUẦN 39-40'!$O$6:$O$175,'KT PHÒNG'!A162)</f>
        <v>0</v>
      </c>
      <c r="K162" s="5">
        <f>COUNTIF('TUẦN 39-40'!$P$6:$P$175,'KT PHÒNG'!A162)</f>
        <v>0</v>
      </c>
      <c r="L162" s="5">
        <f>COUNTIF('TUẦN 39-40'!$Q$6:$Q$175,'KT PHÒNG'!A162)</f>
        <v>0</v>
      </c>
      <c r="M162" s="5">
        <f>COUNTIF('TUẦN 39-40'!$R$6:$R$175,'KT PHÒNG'!A162)</f>
        <v>0</v>
      </c>
      <c r="N162" s="5">
        <f>COUNTIF('TUẦN 39-40'!$S$6:$S$175,'KT PHÒNG'!A162)</f>
        <v>0</v>
      </c>
      <c r="O162" s="5">
        <f>COUNTIF('TUẦN 39-40'!$T$6:$T$175,'KT PHÒNG'!A162)</f>
        <v>0</v>
      </c>
    </row>
    <row r="163" spans="1:15" ht="22.5" customHeight="1">
      <c r="A163" s="3" t="s">
        <v>34</v>
      </c>
      <c r="B163" s="5">
        <f>COUNTIF('TUẦN 39-40'!$G$6:$G$175,'KT PHÒNG'!A163)</f>
        <v>0</v>
      </c>
      <c r="C163" s="5">
        <f>COUNTIF('TUẦN 39-40'!$H$6:$H$175,'KT PHÒNG'!A163)</f>
        <v>0</v>
      </c>
      <c r="D163" s="5">
        <f>COUNTIF('TUẦN 39-40'!$I$6:$I$175,'KT PHÒNG'!A163)</f>
        <v>0</v>
      </c>
      <c r="E163" s="5">
        <f>COUNTIF('TUẦN 39-40'!$J$6:$J$175,'KT PHÒNG'!A163)</f>
        <v>0</v>
      </c>
      <c r="F163" s="5">
        <f>COUNTIF('TUẦN 39-40'!$K$6:$K$175,'KT PHÒNG'!A163)</f>
        <v>0</v>
      </c>
      <c r="G163" s="5">
        <f>COUNTIF('TUẦN 39-40'!$L$6:$L$175,'KT PHÒNG'!A163)</f>
        <v>0</v>
      </c>
      <c r="H163" s="5">
        <f>COUNTIF('TUẦN 39-40'!$M$6:$M$175,'KT PHÒNG'!A163)</f>
        <v>0</v>
      </c>
      <c r="I163" s="5">
        <f>COUNTIF('TUẦN 39-40'!$N$6:$N$175,'KT PHÒNG'!A163)</f>
        <v>0</v>
      </c>
      <c r="J163" s="5">
        <f>COUNTIF('TUẦN 39-40'!$O$6:$O$175,'KT PHÒNG'!A163)</f>
        <v>0</v>
      </c>
      <c r="K163" s="5">
        <f>COUNTIF('TUẦN 39-40'!$P$6:$P$175,'KT PHÒNG'!A163)</f>
        <v>0</v>
      </c>
      <c r="L163" s="5">
        <f>COUNTIF('TUẦN 39-40'!$Q$6:$Q$175,'KT PHÒNG'!A163)</f>
        <v>0</v>
      </c>
      <c r="M163" s="5">
        <f>COUNTIF('TUẦN 39-40'!$R$6:$R$175,'KT PHÒNG'!A163)</f>
        <v>0</v>
      </c>
      <c r="N163" s="5">
        <f>COUNTIF('TUẦN 39-40'!$S$6:$S$175,'KT PHÒNG'!A163)</f>
        <v>0</v>
      </c>
      <c r="O163" s="5">
        <f>COUNTIF('TUẦN 39-40'!$T$6:$T$175,'KT PHÒNG'!A163)</f>
        <v>0</v>
      </c>
    </row>
    <row r="164" spans="1:15" ht="16.350000000000001" customHeight="1">
      <c r="A164" s="3" t="s">
        <v>565</v>
      </c>
      <c r="B164" s="5">
        <f>COUNTIF('TUẦN 39-40'!$G$6:$G$175,'KT PHÒNG'!A164)</f>
        <v>0</v>
      </c>
      <c r="C164" s="5">
        <f>COUNTIF('TUẦN 39-40'!$H$6:$H$175,'KT PHÒNG'!A164)</f>
        <v>0</v>
      </c>
      <c r="D164" s="5">
        <f>COUNTIF('TUẦN 39-40'!$I$6:$I$175,'KT PHÒNG'!A164)</f>
        <v>0</v>
      </c>
      <c r="E164" s="5">
        <f>COUNTIF('TUẦN 39-40'!$J$6:$J$175,'KT PHÒNG'!A164)</f>
        <v>0</v>
      </c>
      <c r="F164" s="5">
        <f>COUNTIF('TUẦN 39-40'!$K$6:$K$175,'KT PHÒNG'!A164)</f>
        <v>0</v>
      </c>
      <c r="G164" s="5">
        <f>COUNTIF('TUẦN 39-40'!$L$6:$L$175,'KT PHÒNG'!A164)</f>
        <v>0</v>
      </c>
      <c r="H164" s="5">
        <f>COUNTIF('TUẦN 39-40'!$M$6:$M$175,'KT PHÒNG'!A164)</f>
        <v>0</v>
      </c>
      <c r="I164" s="5">
        <f>COUNTIF('TUẦN 39-40'!$N$6:$N$175,'KT PHÒNG'!A164)</f>
        <v>0</v>
      </c>
      <c r="J164" s="5">
        <f>COUNTIF('TUẦN 39-40'!$O$6:$O$175,'KT PHÒNG'!A164)</f>
        <v>0</v>
      </c>
      <c r="K164" s="5">
        <f>COUNTIF('TUẦN 39-40'!$P$6:$P$175,'KT PHÒNG'!A164)</f>
        <v>0</v>
      </c>
      <c r="L164" s="5">
        <f>COUNTIF('TUẦN 39-40'!$Q$6:$Q$175,'KT PHÒNG'!A164)</f>
        <v>0</v>
      </c>
      <c r="M164" s="5">
        <f>COUNTIF('TUẦN 39-40'!$R$6:$R$175,'KT PHÒNG'!A164)</f>
        <v>0</v>
      </c>
      <c r="N164" s="5">
        <f>COUNTIF('TUẦN 39-40'!$S$6:$S$175,'KT PHÒNG'!A164)</f>
        <v>0</v>
      </c>
      <c r="O164" s="5">
        <f>COUNTIF('TUẦN 39-40'!$T$6:$T$175,'KT PHÒNG'!A164)</f>
        <v>0</v>
      </c>
    </row>
    <row r="165" spans="1:15" ht="18" customHeight="1">
      <c r="A165" s="3" t="s">
        <v>566</v>
      </c>
      <c r="B165" s="5">
        <f>COUNTIF('TUẦN 39-40'!$G$6:$G$175,'KT PHÒNG'!A165)</f>
        <v>0</v>
      </c>
      <c r="C165" s="5">
        <f>COUNTIF('TUẦN 39-40'!$H$6:$H$175,'KT PHÒNG'!A165)</f>
        <v>0</v>
      </c>
      <c r="D165" s="5">
        <f>COUNTIF('TUẦN 39-40'!$I$6:$I$175,'KT PHÒNG'!A165)</f>
        <v>0</v>
      </c>
      <c r="E165" s="5">
        <f>COUNTIF('TUẦN 39-40'!$J$6:$J$175,'KT PHÒNG'!A165)</f>
        <v>0</v>
      </c>
      <c r="F165" s="5">
        <f>COUNTIF('TUẦN 39-40'!$K$6:$K$175,'KT PHÒNG'!A165)</f>
        <v>0</v>
      </c>
      <c r="G165" s="5">
        <f>COUNTIF('TUẦN 39-40'!$L$6:$L$175,'KT PHÒNG'!A165)</f>
        <v>0</v>
      </c>
      <c r="H165" s="5">
        <f>COUNTIF('TUẦN 39-40'!$M$6:$M$175,'KT PHÒNG'!A165)</f>
        <v>0</v>
      </c>
      <c r="I165" s="5">
        <f>COUNTIF('TUẦN 39-40'!$N$6:$N$175,'KT PHÒNG'!A165)</f>
        <v>0</v>
      </c>
      <c r="J165" s="5">
        <f>COUNTIF('TUẦN 39-40'!$O$6:$O$175,'KT PHÒNG'!A165)</f>
        <v>0</v>
      </c>
      <c r="K165" s="5">
        <f>COUNTIF('TUẦN 39-40'!$P$6:$P$175,'KT PHÒNG'!A165)</f>
        <v>0</v>
      </c>
      <c r="L165" s="5">
        <f>COUNTIF('TUẦN 39-40'!$Q$6:$Q$175,'KT PHÒNG'!A165)</f>
        <v>0</v>
      </c>
      <c r="M165" s="5">
        <f>COUNTIF('TUẦN 39-40'!$R$6:$R$175,'KT PHÒNG'!A165)</f>
        <v>0</v>
      </c>
      <c r="N165" s="5">
        <f>COUNTIF('TUẦN 39-40'!$S$6:$S$175,'KT PHÒNG'!A165)</f>
        <v>0</v>
      </c>
      <c r="O165" s="5">
        <f>COUNTIF('TUẦN 39-40'!$T$6:$T$175,'KT PHÒNG'!A165)</f>
        <v>0</v>
      </c>
    </row>
    <row r="166" spans="1:15" ht="21" customHeight="1">
      <c r="A166" s="3" t="s">
        <v>53</v>
      </c>
      <c r="B166" s="5">
        <f>COUNTIF('TUẦN 39-40'!$G$6:$G$175,'KT PHÒNG'!A166)</f>
        <v>0</v>
      </c>
      <c r="C166" s="5">
        <f>COUNTIF('TUẦN 39-40'!$H$6:$H$175,'KT PHÒNG'!A166)</f>
        <v>0</v>
      </c>
      <c r="D166" s="5">
        <f>COUNTIF('TUẦN 39-40'!$I$6:$I$175,'KT PHÒNG'!A166)</f>
        <v>0</v>
      </c>
      <c r="E166" s="5">
        <f>COUNTIF('TUẦN 39-40'!$J$6:$J$175,'KT PHÒNG'!A166)</f>
        <v>0</v>
      </c>
      <c r="F166" s="5">
        <f>COUNTIF('TUẦN 39-40'!$K$6:$K$175,'KT PHÒNG'!A166)</f>
        <v>0</v>
      </c>
      <c r="G166" s="5">
        <f>COUNTIF('TUẦN 39-40'!$L$6:$L$175,'KT PHÒNG'!A166)</f>
        <v>0</v>
      </c>
      <c r="H166" s="5">
        <f>COUNTIF('TUẦN 39-40'!$M$6:$M$175,'KT PHÒNG'!A166)</f>
        <v>0</v>
      </c>
      <c r="I166" s="5">
        <f>COUNTIF('TUẦN 39-40'!$N$6:$N$175,'KT PHÒNG'!A166)</f>
        <v>0</v>
      </c>
      <c r="J166" s="5">
        <f>COUNTIF('TUẦN 39-40'!$O$6:$O$175,'KT PHÒNG'!A166)</f>
        <v>0</v>
      </c>
      <c r="K166" s="5">
        <f>COUNTIF('TUẦN 39-40'!$P$6:$P$175,'KT PHÒNG'!A166)</f>
        <v>0</v>
      </c>
      <c r="L166" s="5">
        <f>COUNTIF('TUẦN 39-40'!$Q$6:$Q$175,'KT PHÒNG'!A166)</f>
        <v>0</v>
      </c>
      <c r="M166" s="5">
        <f>COUNTIF('TUẦN 39-40'!$R$6:$R$175,'KT PHÒNG'!A166)</f>
        <v>0</v>
      </c>
      <c r="N166" s="5">
        <f>COUNTIF('TUẦN 39-40'!$S$6:$S$175,'KT PHÒNG'!A166)</f>
        <v>0</v>
      </c>
      <c r="O166" s="5">
        <f>COUNTIF('TUẦN 39-40'!$T$6:$T$175,'KT PHÒNG'!A166)</f>
        <v>0</v>
      </c>
    </row>
    <row r="167" spans="1:15" ht="17.25" customHeight="1">
      <c r="A167" s="3" t="s">
        <v>52</v>
      </c>
      <c r="B167" s="5">
        <f>COUNTIF('TUẦN 39-40'!$G$6:$G$175,'KT PHÒNG'!A167)</f>
        <v>0</v>
      </c>
      <c r="C167" s="5">
        <f>COUNTIF('TUẦN 39-40'!$H$6:$H$175,'KT PHÒNG'!A167)</f>
        <v>0</v>
      </c>
      <c r="D167" s="5">
        <f>COUNTIF('TUẦN 39-40'!$I$6:$I$175,'KT PHÒNG'!A167)</f>
        <v>0</v>
      </c>
      <c r="E167" s="5">
        <f>COUNTIF('TUẦN 39-40'!$J$6:$J$175,'KT PHÒNG'!A167)</f>
        <v>0</v>
      </c>
      <c r="F167" s="5">
        <f>COUNTIF('TUẦN 39-40'!$K$6:$K$175,'KT PHÒNG'!A167)</f>
        <v>0</v>
      </c>
      <c r="G167" s="5">
        <f>COUNTIF('TUẦN 39-40'!$L$6:$L$175,'KT PHÒNG'!A167)</f>
        <v>0</v>
      </c>
      <c r="H167" s="5">
        <f>COUNTIF('TUẦN 39-40'!$M$6:$M$175,'KT PHÒNG'!A167)</f>
        <v>0</v>
      </c>
      <c r="I167" s="5">
        <f>COUNTIF('TUẦN 39-40'!$N$6:$N$175,'KT PHÒNG'!A167)</f>
        <v>0</v>
      </c>
      <c r="J167" s="5">
        <f>COUNTIF('TUẦN 39-40'!$O$6:$O$175,'KT PHÒNG'!A167)</f>
        <v>0</v>
      </c>
      <c r="K167" s="5">
        <f>COUNTIF('TUẦN 39-40'!$P$6:$P$175,'KT PHÒNG'!A167)</f>
        <v>0</v>
      </c>
      <c r="L167" s="5">
        <f>COUNTIF('TUẦN 39-40'!$Q$6:$Q$175,'KT PHÒNG'!A167)</f>
        <v>0</v>
      </c>
      <c r="M167" s="5">
        <f>COUNTIF('TUẦN 39-40'!$R$6:$R$175,'KT PHÒNG'!A167)</f>
        <v>0</v>
      </c>
      <c r="N167" s="5">
        <f>COUNTIF('TUẦN 39-40'!$S$6:$S$175,'KT PHÒNG'!A167)</f>
        <v>0</v>
      </c>
      <c r="O167" s="5">
        <f>COUNTIF('TUẦN 39-40'!$T$6:$T$175,'KT PHÒNG'!A167)</f>
        <v>0</v>
      </c>
    </row>
    <row r="168" spans="1:15" ht="20.25" customHeight="1">
      <c r="A168" s="3" t="s">
        <v>73</v>
      </c>
      <c r="B168" s="5">
        <f>COUNTIF('TUẦN 39-40'!$G$6:$G$175,'KT PHÒNG'!A168)</f>
        <v>0</v>
      </c>
      <c r="C168" s="5">
        <f>COUNTIF('TUẦN 39-40'!$H$6:$H$175,'KT PHÒNG'!A168)</f>
        <v>0</v>
      </c>
      <c r="D168" s="5">
        <f>COUNTIF('TUẦN 39-40'!$I$6:$I$175,'KT PHÒNG'!A168)</f>
        <v>0</v>
      </c>
      <c r="E168" s="5">
        <f>COUNTIF('TUẦN 39-40'!$J$6:$J$175,'KT PHÒNG'!A168)</f>
        <v>0</v>
      </c>
      <c r="F168" s="5">
        <f>COUNTIF('TUẦN 39-40'!$K$6:$K$175,'KT PHÒNG'!A168)</f>
        <v>0</v>
      </c>
      <c r="G168" s="5">
        <f>COUNTIF('TUẦN 39-40'!$L$6:$L$175,'KT PHÒNG'!A168)</f>
        <v>0</v>
      </c>
      <c r="H168" s="5">
        <f>COUNTIF('TUẦN 39-40'!$M$6:$M$175,'KT PHÒNG'!A168)</f>
        <v>0</v>
      </c>
      <c r="I168" s="5">
        <f>COUNTIF('TUẦN 39-40'!$N$6:$N$175,'KT PHÒNG'!A168)</f>
        <v>0</v>
      </c>
      <c r="J168" s="5">
        <f>COUNTIF('TUẦN 39-40'!$O$6:$O$175,'KT PHÒNG'!A168)</f>
        <v>0</v>
      </c>
      <c r="K168" s="5">
        <f>COUNTIF('TUẦN 39-40'!$P$6:$P$175,'KT PHÒNG'!A168)</f>
        <v>0</v>
      </c>
      <c r="L168" s="5">
        <f>COUNTIF('TUẦN 39-40'!$Q$6:$Q$175,'KT PHÒNG'!A168)</f>
        <v>0</v>
      </c>
      <c r="M168" s="5">
        <f>COUNTIF('TUẦN 39-40'!$R$6:$R$175,'KT PHÒNG'!A168)</f>
        <v>0</v>
      </c>
      <c r="N168" s="5">
        <f>COUNTIF('TUẦN 39-40'!$S$6:$S$175,'KT PHÒNG'!A168)</f>
        <v>0</v>
      </c>
      <c r="O168" s="5">
        <f>COUNTIF('TUẦN 39-40'!$T$6:$T$175,'KT PHÒNG'!A168)</f>
        <v>0</v>
      </c>
    </row>
    <row r="169" spans="1:15" ht="15" customHeight="1">
      <c r="A169" s="3" t="s">
        <v>236</v>
      </c>
      <c r="B169" s="5">
        <f>COUNTIF('TUẦN 39-40'!$G$6:$G$175,'KT PHÒNG'!A169)</f>
        <v>0</v>
      </c>
      <c r="C169" s="5">
        <f>COUNTIF('TUẦN 39-40'!$H$6:$H$175,'KT PHÒNG'!A169)</f>
        <v>0</v>
      </c>
      <c r="D169" s="5">
        <f>COUNTIF('TUẦN 39-40'!$I$6:$I$175,'KT PHÒNG'!A169)</f>
        <v>0</v>
      </c>
      <c r="E169" s="5">
        <f>COUNTIF('TUẦN 39-40'!$J$6:$J$175,'KT PHÒNG'!A169)</f>
        <v>0</v>
      </c>
      <c r="F169" s="5">
        <f>COUNTIF('TUẦN 39-40'!$K$6:$K$175,'KT PHÒNG'!A169)</f>
        <v>0</v>
      </c>
      <c r="G169" s="5">
        <f>COUNTIF('TUẦN 39-40'!$L$6:$L$175,'KT PHÒNG'!A169)</f>
        <v>0</v>
      </c>
      <c r="H169" s="5">
        <f>COUNTIF('TUẦN 39-40'!$M$6:$M$175,'KT PHÒNG'!A169)</f>
        <v>0</v>
      </c>
      <c r="I169" s="5">
        <f>COUNTIF('TUẦN 39-40'!$N$6:$N$175,'KT PHÒNG'!A169)</f>
        <v>0</v>
      </c>
      <c r="J169" s="5">
        <f>COUNTIF('TUẦN 39-40'!$O$6:$O$175,'KT PHÒNG'!A169)</f>
        <v>0</v>
      </c>
      <c r="K169" s="5">
        <f>COUNTIF('TUẦN 39-40'!$P$6:$P$175,'KT PHÒNG'!A169)</f>
        <v>0</v>
      </c>
      <c r="L169" s="5">
        <f>COUNTIF('TUẦN 39-40'!$Q$6:$Q$175,'KT PHÒNG'!A169)</f>
        <v>0</v>
      </c>
      <c r="M169" s="5">
        <f>COUNTIF('TUẦN 39-40'!$R$6:$R$175,'KT PHÒNG'!A169)</f>
        <v>0</v>
      </c>
      <c r="N169" s="5">
        <f>COUNTIF('TUẦN 39-40'!$S$6:$S$175,'KT PHÒNG'!A169)</f>
        <v>0</v>
      </c>
      <c r="O169" s="5">
        <f>COUNTIF('TUẦN 39-40'!$T$6:$T$175,'KT PHÒNG'!A169)</f>
        <v>0</v>
      </c>
    </row>
    <row r="170" spans="1:15" ht="15" customHeight="1">
      <c r="A170" s="3" t="s">
        <v>32</v>
      </c>
      <c r="B170" s="5">
        <f>COUNTIF('TUẦN 39-40'!$G$6:$G$175,'KT PHÒNG'!A170)</f>
        <v>0</v>
      </c>
      <c r="C170" s="5">
        <f>COUNTIF('TUẦN 39-40'!$H$6:$H$175,'KT PHÒNG'!A170)</f>
        <v>0</v>
      </c>
      <c r="D170" s="5">
        <f>COUNTIF('TUẦN 39-40'!$I$6:$I$175,'KT PHÒNG'!A170)</f>
        <v>0</v>
      </c>
      <c r="E170" s="5">
        <f>COUNTIF('TUẦN 39-40'!$J$6:$J$175,'KT PHÒNG'!A170)</f>
        <v>0</v>
      </c>
      <c r="F170" s="5">
        <f>COUNTIF('TUẦN 39-40'!$K$6:$K$175,'KT PHÒNG'!A170)</f>
        <v>0</v>
      </c>
      <c r="G170" s="5">
        <f>COUNTIF('TUẦN 39-40'!$L$6:$L$175,'KT PHÒNG'!A170)</f>
        <v>0</v>
      </c>
      <c r="H170" s="5">
        <f>COUNTIF('TUẦN 39-40'!$M$6:$M$175,'KT PHÒNG'!A170)</f>
        <v>0</v>
      </c>
      <c r="I170" s="5">
        <f>COUNTIF('TUẦN 39-40'!$N$6:$N$175,'KT PHÒNG'!A170)</f>
        <v>0</v>
      </c>
      <c r="J170" s="5">
        <f>COUNTIF('TUẦN 39-40'!$O$6:$O$175,'KT PHÒNG'!A170)</f>
        <v>0</v>
      </c>
      <c r="K170" s="5">
        <f>COUNTIF('TUẦN 39-40'!$P$6:$P$175,'KT PHÒNG'!A170)</f>
        <v>0</v>
      </c>
      <c r="L170" s="5">
        <f>COUNTIF('TUẦN 39-40'!$Q$6:$Q$175,'KT PHÒNG'!A170)</f>
        <v>0</v>
      </c>
      <c r="M170" s="5">
        <f>COUNTIF('TUẦN 39-40'!$R$6:$R$175,'KT PHÒNG'!A170)</f>
        <v>0</v>
      </c>
      <c r="N170" s="5">
        <f>COUNTIF('TUẦN 39-40'!$S$6:$S$175,'KT PHÒNG'!A170)</f>
        <v>0</v>
      </c>
      <c r="O170" s="5">
        <f>COUNTIF('TUẦN 39-40'!$T$6:$T$175,'KT PHÒNG'!A170)</f>
        <v>0</v>
      </c>
    </row>
    <row r="171" spans="1:15" ht="22.5" customHeight="1">
      <c r="A171" s="3" t="s">
        <v>425</v>
      </c>
      <c r="B171" s="5">
        <f>COUNTIF('TUẦN 39-40'!$G$6:$G$175,'KT PHÒNG'!A171)</f>
        <v>0</v>
      </c>
      <c r="C171" s="5">
        <f>COUNTIF('TUẦN 39-40'!$H$6:$H$175,'KT PHÒNG'!A171)</f>
        <v>0</v>
      </c>
      <c r="D171" s="5">
        <f>COUNTIF('TUẦN 39-40'!$I$6:$I$175,'KT PHÒNG'!A171)</f>
        <v>0</v>
      </c>
      <c r="E171" s="5">
        <f>COUNTIF('TUẦN 39-40'!$J$6:$J$175,'KT PHÒNG'!A171)</f>
        <v>0</v>
      </c>
      <c r="F171" s="5">
        <f>COUNTIF('TUẦN 39-40'!$K$6:$K$175,'KT PHÒNG'!A171)</f>
        <v>0</v>
      </c>
      <c r="G171" s="5">
        <f>COUNTIF('TUẦN 39-40'!$L$6:$L$175,'KT PHÒNG'!A171)</f>
        <v>0</v>
      </c>
      <c r="H171" s="5">
        <f>COUNTIF('TUẦN 39-40'!$M$6:$M$175,'KT PHÒNG'!A171)</f>
        <v>0</v>
      </c>
      <c r="I171" s="5">
        <f>COUNTIF('TUẦN 39-40'!$N$6:$N$175,'KT PHÒNG'!A171)</f>
        <v>0</v>
      </c>
      <c r="J171" s="5">
        <f>COUNTIF('TUẦN 39-40'!$O$6:$O$175,'KT PHÒNG'!A171)</f>
        <v>0</v>
      </c>
      <c r="K171" s="5">
        <f>COUNTIF('TUẦN 39-40'!$P$6:$P$175,'KT PHÒNG'!A171)</f>
        <v>0</v>
      </c>
      <c r="L171" s="5">
        <f>COUNTIF('TUẦN 39-40'!$Q$6:$Q$175,'KT PHÒNG'!A171)</f>
        <v>0</v>
      </c>
      <c r="M171" s="5">
        <f>COUNTIF('TUẦN 39-40'!$R$6:$R$175,'KT PHÒNG'!A171)</f>
        <v>0</v>
      </c>
      <c r="N171" s="5">
        <f>COUNTIF('TUẦN 39-40'!$S$6:$S$175,'KT PHÒNG'!A171)</f>
        <v>0</v>
      </c>
      <c r="O171" s="5">
        <f>COUNTIF('TUẦN 39-40'!$T$6:$T$175,'KT PHÒNG'!A171)</f>
        <v>0</v>
      </c>
    </row>
  </sheetData>
  <autoFilter ref="A2:O171" xr:uid="{00000000-0009-0000-0000-000003000000}"/>
  <conditionalFormatting sqref="B5:O171">
    <cfRule type="cellIs" dxfId="0" priority="1" operator="greaterThan">
      <formula>1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10"/>
  <sheetViews>
    <sheetView topLeftCell="A68" workbookViewId="0">
      <selection activeCell="D101" sqref="D101"/>
    </sheetView>
  </sheetViews>
  <sheetFormatPr defaultColWidth="9" defaultRowHeight="15"/>
  <sheetData>
    <row r="1" spans="1:6">
      <c r="A1" t="s">
        <v>237</v>
      </c>
    </row>
    <row r="2" spans="1:6">
      <c r="A2" t="s">
        <v>238</v>
      </c>
      <c r="B2" t="s">
        <v>239</v>
      </c>
      <c r="C2" t="s">
        <v>240</v>
      </c>
      <c r="D2" t="s">
        <v>241</v>
      </c>
      <c r="E2" t="s">
        <v>242</v>
      </c>
      <c r="F2" t="s">
        <v>239</v>
      </c>
    </row>
    <row r="3" spans="1:6" ht="15.75">
      <c r="A3">
        <v>1</v>
      </c>
      <c r="B3" t="s">
        <v>243</v>
      </c>
      <c r="C3" t="s">
        <v>244</v>
      </c>
      <c r="D3" t="s">
        <v>245</v>
      </c>
      <c r="E3" s="1" t="s">
        <v>309</v>
      </c>
      <c r="F3" t="s">
        <v>243</v>
      </c>
    </row>
    <row r="4" spans="1:6">
      <c r="A4">
        <v>2</v>
      </c>
      <c r="B4" t="s">
        <v>247</v>
      </c>
      <c r="C4" t="s">
        <v>248</v>
      </c>
      <c r="D4" t="s">
        <v>249</v>
      </c>
      <c r="E4" t="s">
        <v>246</v>
      </c>
      <c r="F4" t="s">
        <v>250</v>
      </c>
    </row>
    <row r="5" spans="1:6">
      <c r="A5">
        <v>3</v>
      </c>
      <c r="B5" t="s">
        <v>251</v>
      </c>
      <c r="C5" t="s">
        <v>252</v>
      </c>
      <c r="D5" t="s">
        <v>91</v>
      </c>
      <c r="E5" t="s">
        <v>246</v>
      </c>
      <c r="F5" t="s">
        <v>251</v>
      </c>
    </row>
    <row r="6" spans="1:6">
      <c r="A6">
        <v>4</v>
      </c>
      <c r="B6" t="s">
        <v>253</v>
      </c>
      <c r="C6" t="s">
        <v>254</v>
      </c>
      <c r="D6" t="s">
        <v>255</v>
      </c>
      <c r="E6" t="s">
        <v>309</v>
      </c>
      <c r="F6" t="s">
        <v>253</v>
      </c>
    </row>
    <row r="7" spans="1:6">
      <c r="A7">
        <v>5</v>
      </c>
      <c r="B7" t="s">
        <v>256</v>
      </c>
      <c r="C7" t="s">
        <v>257</v>
      </c>
      <c r="D7" t="s">
        <v>71</v>
      </c>
      <c r="E7" t="s">
        <v>258</v>
      </c>
      <c r="F7" t="s">
        <v>256</v>
      </c>
    </row>
    <row r="8" spans="1:6">
      <c r="A8">
        <v>6</v>
      </c>
      <c r="B8" t="s">
        <v>251</v>
      </c>
      <c r="C8" t="s">
        <v>259</v>
      </c>
      <c r="D8" t="s">
        <v>75</v>
      </c>
      <c r="E8" t="s">
        <v>258</v>
      </c>
      <c r="F8" t="s">
        <v>251</v>
      </c>
    </row>
    <row r="9" spans="1:6">
      <c r="A9">
        <v>7</v>
      </c>
      <c r="B9" t="s">
        <v>260</v>
      </c>
      <c r="C9" t="s">
        <v>261</v>
      </c>
      <c r="D9" t="s">
        <v>69</v>
      </c>
      <c r="E9" t="s">
        <v>258</v>
      </c>
      <c r="F9" t="s">
        <v>260</v>
      </c>
    </row>
    <row r="10" spans="1:6">
      <c r="A10">
        <v>8</v>
      </c>
      <c r="B10" t="s">
        <v>262</v>
      </c>
      <c r="C10" t="s">
        <v>263</v>
      </c>
      <c r="D10" t="s">
        <v>78</v>
      </c>
      <c r="E10" t="s">
        <v>258</v>
      </c>
      <c r="F10" t="s">
        <v>262</v>
      </c>
    </row>
    <row r="11" spans="1:6">
      <c r="A11">
        <v>9</v>
      </c>
      <c r="B11" t="s">
        <v>264</v>
      </c>
      <c r="C11" t="s">
        <v>265</v>
      </c>
      <c r="D11" s="22" t="s">
        <v>582</v>
      </c>
      <c r="E11" t="s">
        <v>258</v>
      </c>
      <c r="F11" t="s">
        <v>264</v>
      </c>
    </row>
    <row r="12" spans="1:6">
      <c r="A12">
        <v>10</v>
      </c>
      <c r="B12" t="s">
        <v>251</v>
      </c>
      <c r="C12" t="s">
        <v>266</v>
      </c>
      <c r="D12" t="s">
        <v>19</v>
      </c>
      <c r="E12" t="s">
        <v>258</v>
      </c>
      <c r="F12" t="s">
        <v>251</v>
      </c>
    </row>
    <row r="13" spans="1:6">
      <c r="A13">
        <v>10</v>
      </c>
      <c r="B13" t="s">
        <v>267</v>
      </c>
      <c r="C13" t="s">
        <v>268</v>
      </c>
      <c r="D13" t="s">
        <v>23</v>
      </c>
      <c r="E13" t="s">
        <v>258</v>
      </c>
      <c r="F13" t="s">
        <v>267</v>
      </c>
    </row>
    <row r="14" spans="1:6">
      <c r="A14">
        <v>11</v>
      </c>
      <c r="B14" t="s">
        <v>269</v>
      </c>
      <c r="C14" t="s">
        <v>270</v>
      </c>
      <c r="D14" t="s">
        <v>35</v>
      </c>
      <c r="E14" t="s">
        <v>271</v>
      </c>
      <c r="F14" t="s">
        <v>269</v>
      </c>
    </row>
    <row r="15" spans="1:6">
      <c r="A15">
        <v>12</v>
      </c>
      <c r="B15" t="s">
        <v>272</v>
      </c>
      <c r="C15" t="s">
        <v>273</v>
      </c>
      <c r="D15" t="s">
        <v>57</v>
      </c>
      <c r="E15" t="s">
        <v>271</v>
      </c>
      <c r="F15" t="s">
        <v>272</v>
      </c>
    </row>
    <row r="16" spans="1:6">
      <c r="A16">
        <v>13</v>
      </c>
      <c r="B16" t="s">
        <v>274</v>
      </c>
      <c r="C16" t="s">
        <v>275</v>
      </c>
      <c r="D16" t="s">
        <v>64</v>
      </c>
      <c r="E16" t="s">
        <v>271</v>
      </c>
      <c r="F16" t="s">
        <v>274</v>
      </c>
    </row>
    <row r="17" spans="1:6">
      <c r="A17">
        <v>14</v>
      </c>
      <c r="B17" t="s">
        <v>276</v>
      </c>
      <c r="C17" t="s">
        <v>277</v>
      </c>
      <c r="D17" t="s">
        <v>37</v>
      </c>
      <c r="E17" t="s">
        <v>271</v>
      </c>
      <c r="F17" t="s">
        <v>276</v>
      </c>
    </row>
    <row r="18" spans="1:6">
      <c r="A18">
        <v>15</v>
      </c>
      <c r="B18" t="s">
        <v>278</v>
      </c>
      <c r="C18" t="s">
        <v>279</v>
      </c>
      <c r="D18" t="s">
        <v>280</v>
      </c>
      <c r="E18" t="s">
        <v>271</v>
      </c>
      <c r="F18" t="s">
        <v>278</v>
      </c>
    </row>
    <row r="19" spans="1:6">
      <c r="A19">
        <v>16</v>
      </c>
      <c r="B19" t="s">
        <v>281</v>
      </c>
      <c r="C19" t="s">
        <v>282</v>
      </c>
      <c r="D19" t="s">
        <v>94</v>
      </c>
      <c r="E19" t="s">
        <v>271</v>
      </c>
      <c r="F19" t="s">
        <v>281</v>
      </c>
    </row>
    <row r="20" spans="1:6">
      <c r="A20">
        <v>17</v>
      </c>
      <c r="B20" t="s">
        <v>278</v>
      </c>
      <c r="C20" t="s">
        <v>283</v>
      </c>
      <c r="D20" t="s">
        <v>46</v>
      </c>
      <c r="E20" t="s">
        <v>309</v>
      </c>
      <c r="F20" t="s">
        <v>278</v>
      </c>
    </row>
    <row r="21" spans="1:6">
      <c r="A21">
        <v>18</v>
      </c>
      <c r="B21" t="s">
        <v>284</v>
      </c>
      <c r="C21" t="s">
        <v>285</v>
      </c>
      <c r="D21" t="s">
        <v>152</v>
      </c>
      <c r="E21" t="s">
        <v>271</v>
      </c>
      <c r="F21" t="s">
        <v>284</v>
      </c>
    </row>
    <row r="22" spans="1:6">
      <c r="A22">
        <v>19</v>
      </c>
      <c r="B22" t="s">
        <v>286</v>
      </c>
      <c r="C22" t="s">
        <v>287</v>
      </c>
      <c r="D22" t="s">
        <v>92</v>
      </c>
      <c r="E22" t="s">
        <v>271</v>
      </c>
      <c r="F22" t="s">
        <v>286</v>
      </c>
    </row>
    <row r="23" spans="1:6">
      <c r="A23">
        <v>20</v>
      </c>
      <c r="B23" t="s">
        <v>288</v>
      </c>
      <c r="C23" t="s">
        <v>289</v>
      </c>
      <c r="D23" t="s">
        <v>33</v>
      </c>
      <c r="E23" t="s">
        <v>271</v>
      </c>
      <c r="F23" t="s">
        <v>288</v>
      </c>
    </row>
    <row r="24" spans="1:6">
      <c r="A24">
        <v>21</v>
      </c>
      <c r="B24" t="s">
        <v>290</v>
      </c>
      <c r="C24" t="s">
        <v>291</v>
      </c>
      <c r="D24" s="22" t="s">
        <v>487</v>
      </c>
      <c r="E24" t="s">
        <v>271</v>
      </c>
      <c r="F24" t="s">
        <v>290</v>
      </c>
    </row>
    <row r="25" spans="1:6">
      <c r="A25">
        <v>22</v>
      </c>
      <c r="B25" t="s">
        <v>292</v>
      </c>
      <c r="C25" t="s">
        <v>293</v>
      </c>
      <c r="D25" t="s">
        <v>49</v>
      </c>
      <c r="E25" t="s">
        <v>271</v>
      </c>
      <c r="F25" t="s">
        <v>292</v>
      </c>
    </row>
    <row r="26" spans="1:6">
      <c r="A26">
        <v>23</v>
      </c>
      <c r="B26" t="s">
        <v>251</v>
      </c>
      <c r="C26" t="s">
        <v>294</v>
      </c>
      <c r="D26" t="s">
        <v>99</v>
      </c>
      <c r="E26" t="s">
        <v>271</v>
      </c>
      <c r="F26" t="s">
        <v>251</v>
      </c>
    </row>
    <row r="27" spans="1:6">
      <c r="A27">
        <v>24</v>
      </c>
      <c r="B27" t="s">
        <v>295</v>
      </c>
      <c r="C27" t="s">
        <v>296</v>
      </c>
      <c r="D27" t="s">
        <v>58</v>
      </c>
      <c r="E27" t="s">
        <v>271</v>
      </c>
      <c r="F27" t="s">
        <v>295</v>
      </c>
    </row>
    <row r="28" spans="1:6">
      <c r="A28">
        <v>25</v>
      </c>
      <c r="B28" t="s">
        <v>297</v>
      </c>
      <c r="C28" t="s">
        <v>298</v>
      </c>
      <c r="D28" t="s">
        <v>299</v>
      </c>
      <c r="E28" t="s">
        <v>300</v>
      </c>
      <c r="F28" t="s">
        <v>297</v>
      </c>
    </row>
    <row r="29" spans="1:6">
      <c r="A29">
        <v>26</v>
      </c>
      <c r="B29" t="s">
        <v>301</v>
      </c>
      <c r="C29" t="s">
        <v>302</v>
      </c>
      <c r="D29" t="s">
        <v>125</v>
      </c>
      <c r="E29" t="s">
        <v>303</v>
      </c>
      <c r="F29" t="s">
        <v>301</v>
      </c>
    </row>
    <row r="30" spans="1:6">
      <c r="A30">
        <v>27</v>
      </c>
      <c r="B30" t="s">
        <v>304</v>
      </c>
      <c r="C30" t="s">
        <v>305</v>
      </c>
      <c r="D30" t="s">
        <v>120</v>
      </c>
      <c r="E30" t="s">
        <v>309</v>
      </c>
      <c r="F30" t="s">
        <v>304</v>
      </c>
    </row>
    <row r="31" spans="1:6">
      <c r="A31">
        <v>28</v>
      </c>
      <c r="B31" t="s">
        <v>306</v>
      </c>
      <c r="C31" t="s">
        <v>307</v>
      </c>
      <c r="D31" t="s">
        <v>308</v>
      </c>
      <c r="E31" t="s">
        <v>309</v>
      </c>
      <c r="F31" t="s">
        <v>306</v>
      </c>
    </row>
    <row r="32" spans="1:6">
      <c r="A32">
        <v>29</v>
      </c>
      <c r="B32" t="s">
        <v>310</v>
      </c>
      <c r="C32" t="s">
        <v>311</v>
      </c>
      <c r="D32" t="s">
        <v>127</v>
      </c>
      <c r="E32" t="s">
        <v>309</v>
      </c>
      <c r="F32" t="s">
        <v>310</v>
      </c>
    </row>
    <row r="33" spans="1:6">
      <c r="A33">
        <v>30</v>
      </c>
      <c r="B33" t="s">
        <v>312</v>
      </c>
      <c r="C33" t="s">
        <v>313</v>
      </c>
      <c r="D33" t="s">
        <v>132</v>
      </c>
      <c r="E33" t="s">
        <v>309</v>
      </c>
      <c r="F33" t="s">
        <v>312</v>
      </c>
    </row>
    <row r="34" spans="1:6">
      <c r="A34">
        <v>31</v>
      </c>
      <c r="B34" t="s">
        <v>314</v>
      </c>
      <c r="C34" t="s">
        <v>315</v>
      </c>
      <c r="D34" t="s">
        <v>138</v>
      </c>
      <c r="E34" t="s">
        <v>309</v>
      </c>
      <c r="F34" t="s">
        <v>314</v>
      </c>
    </row>
    <row r="35" spans="1:6">
      <c r="A35">
        <v>32</v>
      </c>
      <c r="B35" t="s">
        <v>316</v>
      </c>
      <c r="C35" t="s">
        <v>317</v>
      </c>
      <c r="D35" t="s">
        <v>318</v>
      </c>
      <c r="E35" t="s">
        <v>309</v>
      </c>
      <c r="F35" t="s">
        <v>316</v>
      </c>
    </row>
    <row r="36" spans="1:6">
      <c r="A36">
        <v>33</v>
      </c>
      <c r="B36" t="s">
        <v>247</v>
      </c>
      <c r="C36" t="s">
        <v>319</v>
      </c>
      <c r="D36" t="s">
        <v>103</v>
      </c>
      <c r="E36" t="s">
        <v>309</v>
      </c>
      <c r="F36" t="s">
        <v>247</v>
      </c>
    </row>
    <row r="37" spans="1:6">
      <c r="A37">
        <v>34</v>
      </c>
      <c r="B37" t="s">
        <v>320</v>
      </c>
      <c r="C37" t="s">
        <v>321</v>
      </c>
      <c r="D37" t="s">
        <v>141</v>
      </c>
      <c r="E37" t="s">
        <v>309</v>
      </c>
      <c r="F37" t="s">
        <v>320</v>
      </c>
    </row>
    <row r="38" spans="1:6">
      <c r="A38">
        <v>35</v>
      </c>
      <c r="B38" t="s">
        <v>290</v>
      </c>
      <c r="C38" t="s">
        <v>322</v>
      </c>
      <c r="D38" t="s">
        <v>117</v>
      </c>
      <c r="E38" t="s">
        <v>309</v>
      </c>
      <c r="F38" t="s">
        <v>290</v>
      </c>
    </row>
    <row r="39" spans="1:6">
      <c r="A39">
        <v>36</v>
      </c>
      <c r="B39" t="s">
        <v>290</v>
      </c>
      <c r="C39" t="s">
        <v>323</v>
      </c>
      <c r="D39" t="s">
        <v>129</v>
      </c>
      <c r="E39" t="s">
        <v>309</v>
      </c>
      <c r="F39" t="s">
        <v>290</v>
      </c>
    </row>
    <row r="40" spans="1:6">
      <c r="A40">
        <v>37</v>
      </c>
      <c r="B40" t="s">
        <v>251</v>
      </c>
      <c r="C40" t="s">
        <v>324</v>
      </c>
      <c r="D40" t="s">
        <v>143</v>
      </c>
      <c r="E40" t="s">
        <v>309</v>
      </c>
      <c r="F40" t="s">
        <v>251</v>
      </c>
    </row>
    <row r="41" spans="1:6">
      <c r="A41">
        <v>38</v>
      </c>
      <c r="B41" t="s">
        <v>325</v>
      </c>
      <c r="C41" t="s">
        <v>326</v>
      </c>
      <c r="D41" t="s">
        <v>142</v>
      </c>
      <c r="E41" t="s">
        <v>309</v>
      </c>
      <c r="F41" t="s">
        <v>325</v>
      </c>
    </row>
    <row r="42" spans="1:6">
      <c r="A42">
        <v>41</v>
      </c>
      <c r="B42" t="s">
        <v>427</v>
      </c>
      <c r="C42" t="s">
        <v>328</v>
      </c>
      <c r="D42" t="s">
        <v>140</v>
      </c>
      <c r="E42" t="s">
        <v>309</v>
      </c>
      <c r="F42" t="s">
        <v>327</v>
      </c>
    </row>
    <row r="43" spans="1:6">
      <c r="A43">
        <v>42</v>
      </c>
      <c r="B43" t="s">
        <v>329</v>
      </c>
      <c r="C43" t="s">
        <v>330</v>
      </c>
      <c r="D43" t="s">
        <v>116</v>
      </c>
      <c r="E43" t="s">
        <v>309</v>
      </c>
      <c r="F43" t="s">
        <v>329</v>
      </c>
    </row>
    <row r="44" spans="1:6">
      <c r="A44">
        <v>43</v>
      </c>
      <c r="B44" t="s">
        <v>331</v>
      </c>
      <c r="C44" t="s">
        <v>332</v>
      </c>
      <c r="D44" t="s">
        <v>145</v>
      </c>
      <c r="E44" t="s">
        <v>309</v>
      </c>
      <c r="F44" t="s">
        <v>331</v>
      </c>
    </row>
    <row r="45" spans="1:6">
      <c r="A45">
        <v>44</v>
      </c>
      <c r="B45" t="s">
        <v>333</v>
      </c>
      <c r="C45" t="s">
        <v>334</v>
      </c>
      <c r="D45" t="s">
        <v>97</v>
      </c>
      <c r="E45" t="s">
        <v>309</v>
      </c>
      <c r="F45" t="s">
        <v>333</v>
      </c>
    </row>
    <row r="46" spans="1:6">
      <c r="A46">
        <v>45</v>
      </c>
      <c r="B46" t="s">
        <v>290</v>
      </c>
      <c r="C46" t="s">
        <v>335</v>
      </c>
      <c r="D46" t="s">
        <v>147</v>
      </c>
      <c r="E46" t="s">
        <v>309</v>
      </c>
      <c r="F46" t="s">
        <v>290</v>
      </c>
    </row>
    <row r="47" spans="1:6">
      <c r="A47">
        <v>46</v>
      </c>
      <c r="B47" t="s">
        <v>290</v>
      </c>
      <c r="C47" t="s">
        <v>336</v>
      </c>
      <c r="D47" t="s">
        <v>110</v>
      </c>
      <c r="E47" t="s">
        <v>309</v>
      </c>
      <c r="F47" t="s">
        <v>290</v>
      </c>
    </row>
    <row r="48" spans="1:6">
      <c r="A48">
        <v>47</v>
      </c>
      <c r="B48" t="s">
        <v>337</v>
      </c>
      <c r="C48" t="s">
        <v>338</v>
      </c>
      <c r="D48" t="s">
        <v>339</v>
      </c>
      <c r="E48" t="s">
        <v>309</v>
      </c>
      <c r="F48" t="s">
        <v>337</v>
      </c>
    </row>
    <row r="49" spans="1:6">
      <c r="A49">
        <v>48</v>
      </c>
      <c r="B49" t="s">
        <v>290</v>
      </c>
      <c r="C49" t="s">
        <v>340</v>
      </c>
      <c r="D49" t="s">
        <v>104</v>
      </c>
      <c r="E49" t="s">
        <v>309</v>
      </c>
      <c r="F49" t="s">
        <v>290</v>
      </c>
    </row>
    <row r="50" spans="1:6">
      <c r="A50">
        <v>49</v>
      </c>
      <c r="B50" t="s">
        <v>341</v>
      </c>
      <c r="C50" t="s">
        <v>342</v>
      </c>
      <c r="D50" t="s">
        <v>107</v>
      </c>
      <c r="E50" t="s">
        <v>309</v>
      </c>
      <c r="F50" t="s">
        <v>341</v>
      </c>
    </row>
    <row r="51" spans="1:6">
      <c r="A51">
        <v>50</v>
      </c>
      <c r="B51" t="s">
        <v>343</v>
      </c>
      <c r="C51" t="s">
        <v>344</v>
      </c>
      <c r="D51" t="s">
        <v>111</v>
      </c>
      <c r="E51" t="s">
        <v>309</v>
      </c>
      <c r="F51" t="s">
        <v>343</v>
      </c>
    </row>
    <row r="52" spans="1:6">
      <c r="A52">
        <v>51</v>
      </c>
      <c r="B52" t="s">
        <v>345</v>
      </c>
      <c r="C52" t="s">
        <v>346</v>
      </c>
      <c r="D52" t="s">
        <v>347</v>
      </c>
      <c r="E52" t="s">
        <v>309</v>
      </c>
      <c r="F52" t="s">
        <v>345</v>
      </c>
    </row>
    <row r="53" spans="1:6">
      <c r="A53">
        <v>52</v>
      </c>
      <c r="B53" t="s">
        <v>348</v>
      </c>
      <c r="C53" t="s">
        <v>349</v>
      </c>
      <c r="D53" t="s">
        <v>133</v>
      </c>
      <c r="E53" t="s">
        <v>309</v>
      </c>
      <c r="F53" t="s">
        <v>348</v>
      </c>
    </row>
    <row r="54" spans="1:6">
      <c r="A54">
        <v>53</v>
      </c>
      <c r="B54" t="s">
        <v>247</v>
      </c>
      <c r="C54" t="s">
        <v>350</v>
      </c>
      <c r="D54" t="s">
        <v>170</v>
      </c>
      <c r="E54" t="s">
        <v>351</v>
      </c>
      <c r="F54" t="s">
        <v>247</v>
      </c>
    </row>
    <row r="55" spans="1:6">
      <c r="A55">
        <v>54</v>
      </c>
      <c r="B55" t="s">
        <v>352</v>
      </c>
      <c r="C55" t="s">
        <v>353</v>
      </c>
      <c r="D55" t="s">
        <v>84</v>
      </c>
      <c r="E55" t="s">
        <v>351</v>
      </c>
      <c r="F55" t="s">
        <v>352</v>
      </c>
    </row>
    <row r="56" spans="1:6">
      <c r="A56">
        <v>55</v>
      </c>
      <c r="B56" t="s">
        <v>354</v>
      </c>
      <c r="C56" t="s">
        <v>355</v>
      </c>
      <c r="D56" t="s">
        <v>356</v>
      </c>
      <c r="E56" t="s">
        <v>351</v>
      </c>
      <c r="F56" t="s">
        <v>354</v>
      </c>
    </row>
    <row r="57" spans="1:6">
      <c r="A57">
        <v>56</v>
      </c>
      <c r="B57" t="s">
        <v>295</v>
      </c>
      <c r="C57" t="s">
        <v>357</v>
      </c>
      <c r="D57" t="s">
        <v>90</v>
      </c>
      <c r="E57" t="s">
        <v>351</v>
      </c>
      <c r="F57" t="s">
        <v>295</v>
      </c>
    </row>
    <row r="58" spans="1:6">
      <c r="A58">
        <v>57</v>
      </c>
      <c r="B58" t="s">
        <v>358</v>
      </c>
      <c r="C58" t="s">
        <v>359</v>
      </c>
      <c r="D58" t="s">
        <v>39</v>
      </c>
      <c r="E58" t="s">
        <v>351</v>
      </c>
      <c r="F58" t="s">
        <v>358</v>
      </c>
    </row>
    <row r="59" spans="1:6">
      <c r="A59">
        <v>58</v>
      </c>
      <c r="B59" t="s">
        <v>360</v>
      </c>
      <c r="C59" t="s">
        <v>361</v>
      </c>
      <c r="D59" t="s">
        <v>42</v>
      </c>
      <c r="E59" t="s">
        <v>351</v>
      </c>
      <c r="F59" t="s">
        <v>360</v>
      </c>
    </row>
    <row r="60" spans="1:6">
      <c r="A60">
        <v>59</v>
      </c>
      <c r="B60" t="s">
        <v>362</v>
      </c>
      <c r="C60" t="s">
        <v>363</v>
      </c>
      <c r="D60" t="s">
        <v>28</v>
      </c>
      <c r="E60" t="s">
        <v>351</v>
      </c>
      <c r="F60" t="s">
        <v>362</v>
      </c>
    </row>
    <row r="61" spans="1:6">
      <c r="A61">
        <v>60</v>
      </c>
      <c r="B61" t="s">
        <v>364</v>
      </c>
      <c r="C61" t="s">
        <v>365</v>
      </c>
      <c r="D61" t="s">
        <v>54</v>
      </c>
      <c r="E61" t="s">
        <v>351</v>
      </c>
      <c r="F61" t="s">
        <v>364</v>
      </c>
    </row>
    <row r="62" spans="1:6">
      <c r="A62">
        <v>61</v>
      </c>
      <c r="B62" t="s">
        <v>290</v>
      </c>
      <c r="C62" t="s">
        <v>366</v>
      </c>
      <c r="D62" t="s">
        <v>21</v>
      </c>
      <c r="E62" t="s">
        <v>351</v>
      </c>
      <c r="F62" t="s">
        <v>290</v>
      </c>
    </row>
    <row r="63" spans="1:6">
      <c r="A63">
        <v>62</v>
      </c>
      <c r="B63" t="s">
        <v>367</v>
      </c>
      <c r="C63" t="s">
        <v>368</v>
      </c>
      <c r="D63" t="s">
        <v>89</v>
      </c>
      <c r="E63" t="s">
        <v>351</v>
      </c>
      <c r="F63" t="s">
        <v>367</v>
      </c>
    </row>
    <row r="64" spans="1:6">
      <c r="A64">
        <v>63</v>
      </c>
      <c r="B64" t="s">
        <v>369</v>
      </c>
      <c r="C64" t="s">
        <v>370</v>
      </c>
      <c r="D64" t="s">
        <v>60</v>
      </c>
      <c r="E64" t="s">
        <v>351</v>
      </c>
      <c r="F64" t="s">
        <v>369</v>
      </c>
    </row>
    <row r="65" spans="1:6">
      <c r="A65">
        <v>64</v>
      </c>
      <c r="B65" t="s">
        <v>371</v>
      </c>
      <c r="C65" t="s">
        <v>372</v>
      </c>
      <c r="D65" t="s">
        <v>373</v>
      </c>
      <c r="E65" t="s">
        <v>351</v>
      </c>
      <c r="F65" t="s">
        <v>374</v>
      </c>
    </row>
    <row r="66" spans="1:6">
      <c r="A66">
        <v>65</v>
      </c>
      <c r="B66" t="s">
        <v>375</v>
      </c>
      <c r="C66" t="s">
        <v>376</v>
      </c>
      <c r="D66" t="s">
        <v>162</v>
      </c>
      <c r="E66" t="s">
        <v>351</v>
      </c>
      <c r="F66" t="s">
        <v>375</v>
      </c>
    </row>
    <row r="67" spans="1:6">
      <c r="A67">
        <v>65</v>
      </c>
      <c r="C67" t="s">
        <v>377</v>
      </c>
      <c r="D67" t="s">
        <v>45</v>
      </c>
      <c r="E67" t="s">
        <v>351</v>
      </c>
    </row>
    <row r="68" spans="1:6">
      <c r="A68">
        <v>66</v>
      </c>
      <c r="B68" t="s">
        <v>378</v>
      </c>
      <c r="C68" t="s">
        <v>379</v>
      </c>
      <c r="D68" t="s">
        <v>85</v>
      </c>
      <c r="E68" t="s">
        <v>351</v>
      </c>
      <c r="F68" t="s">
        <v>378</v>
      </c>
    </row>
    <row r="69" spans="1:6">
      <c r="A69">
        <v>68</v>
      </c>
      <c r="B69" t="s">
        <v>380</v>
      </c>
      <c r="C69" t="s">
        <v>381</v>
      </c>
      <c r="D69" t="s">
        <v>160</v>
      </c>
      <c r="E69" t="s">
        <v>351</v>
      </c>
      <c r="F69" t="s">
        <v>380</v>
      </c>
    </row>
    <row r="70" spans="1:6">
      <c r="A70">
        <v>70</v>
      </c>
      <c r="B70" t="s">
        <v>382</v>
      </c>
      <c r="C70" t="s">
        <v>383</v>
      </c>
      <c r="D70" t="s">
        <v>86</v>
      </c>
      <c r="E70" t="s">
        <v>351</v>
      </c>
      <c r="F70" t="s">
        <v>384</v>
      </c>
    </row>
    <row r="71" spans="1:6" ht="15.75">
      <c r="A71">
        <v>71</v>
      </c>
      <c r="B71" t="s">
        <v>310</v>
      </c>
      <c r="C71" t="s">
        <v>385</v>
      </c>
      <c r="D71" t="s">
        <v>386</v>
      </c>
      <c r="E71" s="1" t="s">
        <v>309</v>
      </c>
      <c r="F71" t="s">
        <v>310</v>
      </c>
    </row>
    <row r="72" spans="1:6">
      <c r="A72">
        <v>73</v>
      </c>
      <c r="B72" t="s">
        <v>387</v>
      </c>
      <c r="C72" t="s">
        <v>388</v>
      </c>
      <c r="D72" t="s">
        <v>157</v>
      </c>
      <c r="E72" t="s">
        <v>389</v>
      </c>
      <c r="F72" t="s">
        <v>390</v>
      </c>
    </row>
    <row r="73" spans="1:6">
      <c r="A73">
        <v>74</v>
      </c>
      <c r="B73" t="s">
        <v>382</v>
      </c>
      <c r="C73" t="s">
        <v>391</v>
      </c>
      <c r="D73" t="s">
        <v>155</v>
      </c>
      <c r="E73" t="s">
        <v>389</v>
      </c>
      <c r="F73" t="s">
        <v>384</v>
      </c>
    </row>
    <row r="74" spans="1:6">
      <c r="A74">
        <v>75</v>
      </c>
      <c r="B74" t="s">
        <v>392</v>
      </c>
      <c r="C74" t="s">
        <v>393</v>
      </c>
      <c r="D74" t="s">
        <v>394</v>
      </c>
      <c r="E74" t="s">
        <v>389</v>
      </c>
      <c r="F74" t="s">
        <v>392</v>
      </c>
    </row>
    <row r="75" spans="1:6">
      <c r="A75">
        <v>76</v>
      </c>
      <c r="B75" t="s">
        <v>378</v>
      </c>
      <c r="C75" t="s">
        <v>395</v>
      </c>
      <c r="D75" t="s">
        <v>166</v>
      </c>
      <c r="E75" t="s">
        <v>309</v>
      </c>
      <c r="F75" t="s">
        <v>378</v>
      </c>
    </row>
    <row r="76" spans="1:6">
      <c r="A76">
        <v>77</v>
      </c>
      <c r="B76" t="s">
        <v>382</v>
      </c>
      <c r="C76" t="s">
        <v>396</v>
      </c>
      <c r="D76" t="s">
        <v>397</v>
      </c>
      <c r="E76" t="s">
        <v>398</v>
      </c>
      <c r="F76" t="s">
        <v>382</v>
      </c>
    </row>
    <row r="77" spans="1:6">
      <c r="A77">
        <v>78</v>
      </c>
      <c r="C77" t="s">
        <v>18</v>
      </c>
      <c r="D77" t="s">
        <v>18</v>
      </c>
    </row>
    <row r="78" spans="1:6">
      <c r="D78" t="s">
        <v>399</v>
      </c>
    </row>
    <row r="79" spans="1:6">
      <c r="D79" t="s">
        <v>113</v>
      </c>
      <c r="E79" t="s">
        <v>309</v>
      </c>
    </row>
    <row r="80" spans="1:6">
      <c r="D80" t="s">
        <v>96</v>
      </c>
      <c r="E80" t="s">
        <v>309</v>
      </c>
    </row>
    <row r="81" spans="1:7">
      <c r="D81" t="s">
        <v>400</v>
      </c>
      <c r="E81" t="s">
        <v>351</v>
      </c>
    </row>
    <row r="82" spans="1:7">
      <c r="D82" t="s">
        <v>401</v>
      </c>
      <c r="E82" t="s">
        <v>271</v>
      </c>
    </row>
    <row r="83" spans="1:7">
      <c r="D83" t="s">
        <v>68</v>
      </c>
      <c r="E83" t="s">
        <v>258</v>
      </c>
    </row>
    <row r="84" spans="1:7">
      <c r="D84" t="s">
        <v>154</v>
      </c>
      <c r="E84" t="s">
        <v>389</v>
      </c>
    </row>
    <row r="85" spans="1:7" ht="15.75">
      <c r="B85" s="1" t="s">
        <v>402</v>
      </c>
      <c r="C85" s="1" t="s">
        <v>403</v>
      </c>
      <c r="D85" s="2" t="str">
        <f>+"T/"&amp;C85</f>
        <v>T/V.Anh</v>
      </c>
      <c r="E85" s="2" t="s">
        <v>351</v>
      </c>
      <c r="F85" s="1" t="s">
        <v>402</v>
      </c>
    </row>
    <row r="86" spans="1:7" ht="15.75">
      <c r="B86" s="1"/>
      <c r="C86" s="1" t="s">
        <v>404</v>
      </c>
      <c r="D86" s="1" t="s">
        <v>122</v>
      </c>
      <c r="E86" s="1" t="s">
        <v>309</v>
      </c>
      <c r="F86" s="1"/>
    </row>
    <row r="87" spans="1:7" ht="15.75">
      <c r="B87" s="1"/>
      <c r="C87" s="1" t="s">
        <v>405</v>
      </c>
      <c r="D87" s="1" t="s">
        <v>81</v>
      </c>
      <c r="E87" s="1" t="s">
        <v>351</v>
      </c>
      <c r="F87" s="1"/>
    </row>
    <row r="88" spans="1:7" ht="15.75">
      <c r="B88" s="1" t="s">
        <v>406</v>
      </c>
      <c r="C88" s="1" t="s">
        <v>407</v>
      </c>
      <c r="D88" s="2" t="str">
        <f>+"T/"&amp;C88</f>
        <v>T/Phúc</v>
      </c>
      <c r="E88" s="1" t="s">
        <v>258</v>
      </c>
      <c r="F88" s="1"/>
    </row>
    <row r="89" spans="1:7" ht="15.75">
      <c r="B89" s="1" t="s">
        <v>375</v>
      </c>
      <c r="C89" s="1" t="s">
        <v>408</v>
      </c>
      <c r="D89" s="1" t="s">
        <v>31</v>
      </c>
      <c r="E89" s="1" t="s">
        <v>351</v>
      </c>
      <c r="F89" s="1"/>
    </row>
    <row r="90" spans="1:7" ht="15.75">
      <c r="B90" s="1" t="s">
        <v>409</v>
      </c>
      <c r="C90" s="1" t="s">
        <v>410</v>
      </c>
      <c r="D90" s="2" t="str">
        <f>+"T/"&amp;C90</f>
        <v>T/Sinh</v>
      </c>
      <c r="E90" s="1" t="s">
        <v>351</v>
      </c>
      <c r="F90" s="1"/>
    </row>
    <row r="91" spans="1:7" ht="15.75">
      <c r="B91" s="1" t="s">
        <v>411</v>
      </c>
      <c r="C91" s="1" t="s">
        <v>412</v>
      </c>
      <c r="D91" s="2" t="str">
        <f>+"T/"&amp;C91</f>
        <v>T/Phượng</v>
      </c>
      <c r="E91" s="1" t="s">
        <v>309</v>
      </c>
      <c r="F91" s="1"/>
    </row>
    <row r="92" spans="1:7" ht="15.75">
      <c r="B92" s="1" t="s">
        <v>413</v>
      </c>
      <c r="C92" s="1" t="s">
        <v>414</v>
      </c>
      <c r="D92" s="2" t="str">
        <f>+"T/"&amp;C92</f>
        <v>T/Toàn</v>
      </c>
      <c r="E92" t="s">
        <v>271</v>
      </c>
      <c r="F92" s="1"/>
    </row>
    <row r="93" spans="1:7" ht="15.75">
      <c r="B93" s="1" t="s">
        <v>420</v>
      </c>
      <c r="C93" s="1" t="s">
        <v>419</v>
      </c>
      <c r="D93" s="3" t="s">
        <v>416</v>
      </c>
      <c r="E93" s="1" t="s">
        <v>309</v>
      </c>
    </row>
    <row r="94" spans="1:7" ht="15.75">
      <c r="B94" s="1" t="s">
        <v>570</v>
      </c>
      <c r="C94" s="1" t="s">
        <v>571</v>
      </c>
      <c r="D94" s="3" t="s">
        <v>563</v>
      </c>
      <c r="E94" s="18" t="s">
        <v>351</v>
      </c>
    </row>
    <row r="95" spans="1:7" ht="15.75">
      <c r="A95" s="3"/>
      <c r="B95" s="3"/>
      <c r="C95" s="3" t="s">
        <v>422</v>
      </c>
      <c r="D95" s="3" t="s">
        <v>421</v>
      </c>
      <c r="E95" s="18" t="s">
        <v>351</v>
      </c>
      <c r="F95" s="3"/>
      <c r="G95" s="3"/>
    </row>
    <row r="96" spans="1:7" ht="15.75">
      <c r="A96" s="3"/>
      <c r="B96" s="3" t="s">
        <v>461</v>
      </c>
      <c r="C96" s="18" t="s">
        <v>383</v>
      </c>
      <c r="D96" s="3" t="s">
        <v>453</v>
      </c>
      <c r="E96" s="18" t="s">
        <v>351</v>
      </c>
      <c r="F96" s="3"/>
      <c r="G96" s="3"/>
    </row>
    <row r="97" spans="1:7" ht="15.75">
      <c r="A97" s="3"/>
      <c r="B97" s="3"/>
      <c r="C97" s="3"/>
      <c r="D97" s="3" t="s">
        <v>460</v>
      </c>
      <c r="E97" s="1" t="s">
        <v>309</v>
      </c>
      <c r="F97" s="3"/>
      <c r="G97" s="3"/>
    </row>
    <row r="98" spans="1:7" ht="15.75">
      <c r="A98" s="3"/>
      <c r="B98" s="3"/>
      <c r="C98" s="3"/>
      <c r="D98" s="3" t="s">
        <v>480</v>
      </c>
      <c r="E98" s="1" t="s">
        <v>258</v>
      </c>
      <c r="F98" s="3"/>
      <c r="G98" s="3"/>
    </row>
    <row r="99" spans="1:7">
      <c r="A99" s="3"/>
      <c r="B99" s="3"/>
      <c r="C99" s="3"/>
      <c r="D99" s="3" t="s">
        <v>476</v>
      </c>
      <c r="E99" t="s">
        <v>303</v>
      </c>
      <c r="F99" s="3"/>
      <c r="G99" s="3"/>
    </row>
    <row r="100" spans="1:7">
      <c r="A100" s="3"/>
      <c r="B100" s="3"/>
      <c r="C100" s="3"/>
      <c r="D100" s="3" t="s">
        <v>459</v>
      </c>
      <c r="E100" t="s">
        <v>389</v>
      </c>
      <c r="F100" s="3"/>
      <c r="G100" s="3"/>
    </row>
    <row r="101" spans="1:7" ht="15.75">
      <c r="A101" s="3"/>
      <c r="B101" s="3"/>
      <c r="C101" s="3"/>
      <c r="D101" s="3" t="s">
        <v>489</v>
      </c>
      <c r="E101" s="1" t="s">
        <v>309</v>
      </c>
      <c r="F101" s="3"/>
      <c r="G101" s="3"/>
    </row>
    <row r="102" spans="1:7" ht="15.75">
      <c r="A102" s="3"/>
      <c r="B102" s="3"/>
      <c r="C102" s="3"/>
      <c r="D102" s="3" t="s">
        <v>584</v>
      </c>
      <c r="E102" s="1" t="s">
        <v>309</v>
      </c>
      <c r="F102" s="3"/>
      <c r="G102" s="3"/>
    </row>
    <row r="103" spans="1:7" ht="15.75">
      <c r="A103" s="3"/>
      <c r="B103" s="3"/>
      <c r="C103" s="3"/>
      <c r="D103" s="3" t="s">
        <v>576</v>
      </c>
      <c r="E103" s="18" t="s">
        <v>351</v>
      </c>
      <c r="F103" s="3"/>
      <c r="G103" s="3"/>
    </row>
    <row r="104" spans="1:7" ht="15.75">
      <c r="A104" s="3"/>
      <c r="B104" s="3"/>
      <c r="C104" s="3"/>
      <c r="D104" s="3" t="s">
        <v>572</v>
      </c>
      <c r="E104" s="18" t="s">
        <v>351</v>
      </c>
      <c r="F104" s="3"/>
      <c r="G104" s="3"/>
    </row>
    <row r="105" spans="1:7" ht="15.75">
      <c r="A105" s="3"/>
      <c r="B105" s="3"/>
      <c r="C105" s="3"/>
      <c r="D105" s="3" t="s">
        <v>578</v>
      </c>
      <c r="E105" s="18" t="s">
        <v>351</v>
      </c>
      <c r="F105" s="3"/>
      <c r="G105" s="3"/>
    </row>
    <row r="106" spans="1:7" ht="15.75">
      <c r="A106" s="3"/>
      <c r="B106" s="3"/>
      <c r="C106" s="3"/>
      <c r="D106" s="3" t="s">
        <v>593</v>
      </c>
      <c r="E106" s="18" t="s">
        <v>351</v>
      </c>
      <c r="F106" s="3"/>
      <c r="G106" s="3"/>
    </row>
    <row r="107" spans="1:7">
      <c r="A107" s="3"/>
      <c r="B107" s="3"/>
      <c r="C107" s="3"/>
      <c r="D107" s="3"/>
      <c r="E107" s="3"/>
      <c r="F107" s="3"/>
      <c r="G107" s="3"/>
    </row>
    <row r="108" spans="1:7">
      <c r="A108" s="3"/>
      <c r="B108" s="3"/>
      <c r="C108" s="3"/>
      <c r="D108" s="3"/>
      <c r="E108" s="3"/>
      <c r="F108" s="3"/>
      <c r="G108" s="3"/>
    </row>
    <row r="109" spans="1:7">
      <c r="A109" s="3"/>
      <c r="B109" s="3"/>
      <c r="C109" s="3"/>
      <c r="D109" s="3"/>
      <c r="E109" s="3"/>
      <c r="F109" s="3"/>
      <c r="G109" s="3"/>
    </row>
    <row r="110" spans="1:7">
      <c r="A110" s="3"/>
      <c r="B110" s="3"/>
      <c r="C110" s="3"/>
      <c r="D110" s="3"/>
      <c r="E110" s="3"/>
      <c r="F110" s="3"/>
      <c r="G110" s="3"/>
    </row>
  </sheetData>
  <autoFilter ref="A2:F101" xr:uid="{00000000-0009-0000-0000-000004000000}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81">
    <comment s:ref="N237" rgbClr="6FC844"/>
    <comment s:ref="O237" rgbClr="6FC844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www.w3.org/2000/xmlns/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TUẦN 39-40</vt:lpstr>
      <vt:lpstr>KT GV</vt:lpstr>
      <vt:lpstr>KT LỚP</vt:lpstr>
      <vt:lpstr>KT PHÒNG</vt:lpstr>
      <vt:lpstr>DM CBGV</vt:lpstr>
      <vt:lpstr>'TUẦN 39-40'!Print_Area</vt:lpstr>
      <vt:lpstr>'TUẦN 39-40'!Print_Titles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Hung Tran</cp:lastModifiedBy>
  <cp:lastPrinted>2026-06-25T10:03:58Z</cp:lastPrinted>
  <dcterms:created xsi:type="dcterms:W3CDTF">2022-11-25T06:24:00Z</dcterms:created>
  <dcterms:modified xsi:type="dcterms:W3CDTF">2026-06-25T10:04:12Z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74E0AF471A7E4365A7365548F63C5B08_13</vt:lpwstr>
  </property>
  <property fmtid="{D5CDD505-2E9C-101B-9397-08002B2CF9AE}" pid="3" name="KSOProductBuildVer">
    <vt:lpwstr>1033-12.2.0.13306</vt:lpwstr>
  </property>
</Properties>
</file>