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B7C32682-D704-4A6D-AAAB-8192D1D708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GV'!$A$3:$S$90</definedName>
    <definedName name="_xlnm._FilterDatabase" localSheetId="3" hidden="1">'KT PHÒNG'!$A$2:$V$147</definedName>
    <definedName name="_xlnm._FilterDatabase" localSheetId="0" hidden="1">'TUẦN 27-28'!$A$7:$AE$379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27-28'!$A$1:$AB$380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 iterateDelta="1E-4"/>
  <pivotCaches>
    <pivotCache cacheId="0" r:id="rId6"/>
  </pivotCaches>
</workbook>
</file>

<file path=xl/calcChain.xml><?xml version="1.0" encoding="utf-8"?>
<calcChain xmlns="http://schemas.openxmlformats.org/spreadsheetml/2006/main"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6" i="79"/>
  <c r="D96" i="79"/>
  <c r="E96" i="79"/>
  <c r="F96" i="79"/>
  <c r="G96" i="79"/>
  <c r="H96" i="79"/>
  <c r="C97" i="79"/>
  <c r="D97" i="79"/>
  <c r="E97" i="79"/>
  <c r="F97" i="79"/>
  <c r="G97" i="79"/>
  <c r="H97" i="79"/>
  <c r="C98" i="79"/>
  <c r="D98" i="79"/>
  <c r="E98" i="79"/>
  <c r="F98" i="79"/>
  <c r="G98" i="79"/>
  <c r="H98" i="79"/>
  <c r="C99" i="79"/>
  <c r="D99" i="79"/>
  <c r="E99" i="79"/>
  <c r="F99" i="79"/>
  <c r="G99" i="79"/>
  <c r="H99" i="79"/>
  <c r="C100" i="79"/>
  <c r="D100" i="79"/>
  <c r="E100" i="79"/>
  <c r="F100" i="79"/>
  <c r="G100" i="79"/>
  <c r="H100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0" i="79"/>
  <c r="D140" i="79"/>
  <c r="E140" i="79"/>
  <c r="F140" i="79"/>
  <c r="G140" i="79"/>
  <c r="H140" i="79"/>
  <c r="C141" i="79"/>
  <c r="D141" i="79"/>
  <c r="E141" i="79"/>
  <c r="F141" i="79"/>
  <c r="G141" i="79"/>
  <c r="H141" i="79"/>
  <c r="C142" i="79"/>
  <c r="D142" i="79"/>
  <c r="E142" i="79"/>
  <c r="F142" i="79"/>
  <c r="G142" i="79"/>
  <c r="H142" i="79"/>
  <c r="C143" i="79"/>
  <c r="D143" i="79"/>
  <c r="E143" i="79"/>
  <c r="F143" i="79"/>
  <c r="G143" i="79"/>
  <c r="H143" i="79"/>
  <c r="C144" i="79"/>
  <c r="D144" i="79"/>
  <c r="E144" i="79"/>
  <c r="F144" i="79"/>
  <c r="G144" i="79"/>
  <c r="H144" i="79"/>
  <c r="C145" i="79"/>
  <c r="D145" i="79"/>
  <c r="E145" i="79"/>
  <c r="F145" i="79"/>
  <c r="G145" i="79"/>
  <c r="H145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6" i="79"/>
  <c r="B97" i="79"/>
  <c r="B98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0" i="79"/>
  <c r="B141" i="79"/>
  <c r="B142" i="79"/>
  <c r="B143" i="79"/>
  <c r="B144" i="79"/>
  <c r="B145" i="79"/>
  <c r="B146" i="79"/>
  <c r="B147" i="79"/>
  <c r="B5" i="79"/>
  <c r="I5" i="79"/>
  <c r="S61" i="9" l="1"/>
  <c r="S65" i="9"/>
  <c r="S66" i="9"/>
  <c r="S67" i="9"/>
  <c r="S68" i="9"/>
  <c r="S69" i="9"/>
  <c r="S45" i="9"/>
  <c r="S46" i="9"/>
  <c r="S47" i="9"/>
  <c r="S48" i="9"/>
  <c r="S49" i="9"/>
  <c r="S50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14" i="9"/>
  <c r="S15" i="9"/>
  <c r="S16" i="9"/>
  <c r="S18" i="9"/>
  <c r="S19" i="9"/>
  <c r="S20" i="9"/>
  <c r="S21" i="9"/>
  <c r="S22" i="9"/>
  <c r="S23" i="9"/>
  <c r="S24" i="9"/>
  <c r="S25" i="9"/>
  <c r="S26" i="9"/>
  <c r="S27" i="9"/>
  <c r="S5" i="9"/>
  <c r="S6" i="9"/>
  <c r="S7" i="9"/>
  <c r="S8" i="9"/>
  <c r="S9" i="9"/>
  <c r="S10" i="9"/>
  <c r="S11" i="9"/>
  <c r="S12" i="9"/>
  <c r="S13" i="9"/>
  <c r="S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6" i="79"/>
  <c r="I97" i="79"/>
  <c r="I98" i="79"/>
  <c r="I99" i="79"/>
  <c r="I100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0" i="79"/>
  <c r="I141" i="79"/>
  <c r="I142" i="79"/>
  <c r="I143" i="79"/>
  <c r="I144" i="79"/>
  <c r="I145" i="79"/>
  <c r="I146" i="79"/>
  <c r="I147" i="79"/>
  <c r="AC264" i="81" l="1"/>
  <c r="AC253" i="81"/>
  <c r="AC251" i="81"/>
  <c r="AC218" i="81"/>
  <c r="AC217" i="81"/>
  <c r="AC215" i="81"/>
  <c r="AC162" i="81"/>
  <c r="AC160" i="81"/>
  <c r="AC158" i="81"/>
  <c r="AC42" i="81"/>
  <c r="AC12" i="81"/>
  <c r="AC10" i="81"/>
  <c r="AC8" i="81"/>
  <c r="J111" i="79" l="1"/>
  <c r="K111" i="79"/>
  <c r="L111" i="79"/>
  <c r="M111" i="79"/>
  <c r="N111" i="79"/>
  <c r="O111" i="79"/>
  <c r="P111" i="79"/>
  <c r="Q111" i="79"/>
  <c r="R111" i="79"/>
  <c r="S111" i="79"/>
  <c r="T111" i="79"/>
  <c r="U111" i="79"/>
  <c r="V111" i="79"/>
  <c r="J112" i="79"/>
  <c r="K112" i="79"/>
  <c r="L112" i="79"/>
  <c r="M112" i="79"/>
  <c r="N112" i="79"/>
  <c r="O112" i="79"/>
  <c r="P112" i="79"/>
  <c r="Q112" i="79"/>
  <c r="R112" i="79"/>
  <c r="S112" i="79"/>
  <c r="T112" i="79"/>
  <c r="U112" i="79"/>
  <c r="V112" i="79"/>
  <c r="J109" i="79"/>
  <c r="K109" i="79"/>
  <c r="L109" i="79"/>
  <c r="M109" i="79"/>
  <c r="N109" i="79"/>
  <c r="O109" i="79"/>
  <c r="P109" i="79"/>
  <c r="Q109" i="79"/>
  <c r="R109" i="79"/>
  <c r="S109" i="79"/>
  <c r="T109" i="79"/>
  <c r="U109" i="79"/>
  <c r="V109" i="79"/>
  <c r="J110" i="79"/>
  <c r="K110" i="79"/>
  <c r="L110" i="79"/>
  <c r="M110" i="79"/>
  <c r="N110" i="79"/>
  <c r="O110" i="79"/>
  <c r="P110" i="79"/>
  <c r="Q110" i="79"/>
  <c r="R110" i="79"/>
  <c r="S110" i="79"/>
  <c r="T110" i="79"/>
  <c r="U110" i="79"/>
  <c r="V110" i="79"/>
  <c r="J147" i="79" l="1"/>
  <c r="K147" i="79"/>
  <c r="L147" i="79"/>
  <c r="M147" i="79"/>
  <c r="N147" i="79"/>
  <c r="O147" i="79"/>
  <c r="P147" i="79"/>
  <c r="Q147" i="79"/>
  <c r="R147" i="79"/>
  <c r="S147" i="79"/>
  <c r="T147" i="79"/>
  <c r="U147" i="79"/>
  <c r="V147" i="79"/>
  <c r="D85" i="75"/>
  <c r="D88" i="75"/>
  <c r="D90" i="75"/>
  <c r="D91" i="75"/>
  <c r="D92" i="75"/>
  <c r="V146" i="79"/>
  <c r="U146" i="79"/>
  <c r="T146" i="79"/>
  <c r="S146" i="79"/>
  <c r="R146" i="79"/>
  <c r="Q146" i="79"/>
  <c r="P146" i="79"/>
  <c r="O146" i="79"/>
  <c r="N146" i="79"/>
  <c r="M146" i="79"/>
  <c r="L146" i="79"/>
  <c r="K146" i="79"/>
  <c r="J146" i="79"/>
  <c r="V145" i="79"/>
  <c r="U145" i="79"/>
  <c r="T145" i="79"/>
  <c r="S145" i="79"/>
  <c r="R145" i="79"/>
  <c r="Q145" i="79"/>
  <c r="P145" i="79"/>
  <c r="O145" i="79"/>
  <c r="N145" i="79"/>
  <c r="M145" i="79"/>
  <c r="L145" i="79"/>
  <c r="K145" i="79"/>
  <c r="J145" i="79"/>
  <c r="V144" i="79"/>
  <c r="U144" i="79"/>
  <c r="T144" i="79"/>
  <c r="S144" i="79"/>
  <c r="R144" i="79"/>
  <c r="Q144" i="79"/>
  <c r="P144" i="79"/>
  <c r="O144" i="79"/>
  <c r="N144" i="79"/>
  <c r="M144" i="79"/>
  <c r="L144" i="79"/>
  <c r="K144" i="79"/>
  <c r="J144" i="79"/>
  <c r="V143" i="79"/>
  <c r="U143" i="79"/>
  <c r="T143" i="79"/>
  <c r="S143" i="79"/>
  <c r="R143" i="79"/>
  <c r="Q143" i="79"/>
  <c r="P143" i="79"/>
  <c r="O143" i="79"/>
  <c r="N143" i="79"/>
  <c r="M143" i="79"/>
  <c r="L143" i="79"/>
  <c r="K143" i="79"/>
  <c r="J143" i="79"/>
  <c r="V142" i="79"/>
  <c r="U142" i="79"/>
  <c r="T142" i="79"/>
  <c r="S142" i="79"/>
  <c r="R142" i="79"/>
  <c r="Q142" i="79"/>
  <c r="P142" i="79"/>
  <c r="O142" i="79"/>
  <c r="N142" i="79"/>
  <c r="M142" i="79"/>
  <c r="L142" i="79"/>
  <c r="K142" i="79"/>
  <c r="J142" i="79"/>
  <c r="V141" i="79"/>
  <c r="U141" i="79"/>
  <c r="T141" i="79"/>
  <c r="S141" i="79"/>
  <c r="R141" i="79"/>
  <c r="Q141" i="79"/>
  <c r="P141" i="79"/>
  <c r="O141" i="79"/>
  <c r="N141" i="79"/>
  <c r="M141" i="79"/>
  <c r="L141" i="79"/>
  <c r="K141" i="79"/>
  <c r="J141" i="79"/>
  <c r="V140" i="79"/>
  <c r="U140" i="79"/>
  <c r="T140" i="79"/>
  <c r="S140" i="79"/>
  <c r="R140" i="79"/>
  <c r="Q140" i="79"/>
  <c r="P140" i="79"/>
  <c r="O140" i="79"/>
  <c r="N140" i="79"/>
  <c r="M140" i="79"/>
  <c r="L140" i="79"/>
  <c r="K140" i="79"/>
  <c r="J140" i="79"/>
  <c r="V139" i="79"/>
  <c r="U139" i="79"/>
  <c r="T139" i="79"/>
  <c r="S139" i="79"/>
  <c r="R139" i="79"/>
  <c r="Q139" i="79"/>
  <c r="P139" i="79"/>
  <c r="O139" i="79"/>
  <c r="N139" i="79"/>
  <c r="M139" i="79"/>
  <c r="L139" i="79"/>
  <c r="K139" i="79"/>
  <c r="J139" i="79"/>
  <c r="V138" i="79"/>
  <c r="U138" i="79"/>
  <c r="T138" i="79"/>
  <c r="S138" i="79"/>
  <c r="R138" i="79"/>
  <c r="Q138" i="79"/>
  <c r="P138" i="79"/>
  <c r="O138" i="79"/>
  <c r="N138" i="79"/>
  <c r="M138" i="79"/>
  <c r="L138" i="79"/>
  <c r="K138" i="79"/>
  <c r="J138" i="79"/>
  <c r="V137" i="79"/>
  <c r="U137" i="79"/>
  <c r="T137" i="79"/>
  <c r="S137" i="79"/>
  <c r="R137" i="79"/>
  <c r="Q137" i="79"/>
  <c r="P137" i="79"/>
  <c r="O137" i="79"/>
  <c r="N137" i="79"/>
  <c r="M137" i="79"/>
  <c r="L137" i="79"/>
  <c r="K137" i="79"/>
  <c r="J137" i="79"/>
  <c r="V136" i="79"/>
  <c r="U136" i="79"/>
  <c r="T136" i="79"/>
  <c r="S136" i="79"/>
  <c r="R136" i="79"/>
  <c r="Q136" i="79"/>
  <c r="P136" i="79"/>
  <c r="O136" i="79"/>
  <c r="N136" i="79"/>
  <c r="M136" i="79"/>
  <c r="L136" i="79"/>
  <c r="K136" i="79"/>
  <c r="J136" i="79"/>
  <c r="V135" i="79"/>
  <c r="U135" i="79"/>
  <c r="T135" i="79"/>
  <c r="S135" i="79"/>
  <c r="R135" i="79"/>
  <c r="Q135" i="79"/>
  <c r="P135" i="79"/>
  <c r="O135" i="79"/>
  <c r="N135" i="79"/>
  <c r="M135" i="79"/>
  <c r="L135" i="79"/>
  <c r="K135" i="79"/>
  <c r="J135" i="79"/>
  <c r="V134" i="79"/>
  <c r="U134" i="79"/>
  <c r="T134" i="79"/>
  <c r="S134" i="79"/>
  <c r="R134" i="79"/>
  <c r="Q134" i="79"/>
  <c r="P134" i="79"/>
  <c r="O134" i="79"/>
  <c r="N134" i="79"/>
  <c r="M134" i="79"/>
  <c r="L134" i="79"/>
  <c r="K134" i="79"/>
  <c r="J134" i="79"/>
  <c r="V133" i="79"/>
  <c r="U133" i="79"/>
  <c r="T133" i="79"/>
  <c r="S133" i="79"/>
  <c r="R133" i="79"/>
  <c r="Q133" i="79"/>
  <c r="P133" i="79"/>
  <c r="O133" i="79"/>
  <c r="N133" i="79"/>
  <c r="M133" i="79"/>
  <c r="L133" i="79"/>
  <c r="K133" i="79"/>
  <c r="J133" i="79"/>
  <c r="V132" i="79"/>
  <c r="U132" i="79"/>
  <c r="T132" i="79"/>
  <c r="S132" i="79"/>
  <c r="R132" i="79"/>
  <c r="Q132" i="79"/>
  <c r="P132" i="79"/>
  <c r="O132" i="79"/>
  <c r="N132" i="79"/>
  <c r="M132" i="79"/>
  <c r="L132" i="79"/>
  <c r="K132" i="79"/>
  <c r="J132" i="79"/>
  <c r="V131" i="79"/>
  <c r="U131" i="79"/>
  <c r="T131" i="79"/>
  <c r="S131" i="79"/>
  <c r="R131" i="79"/>
  <c r="Q131" i="79"/>
  <c r="P131" i="79"/>
  <c r="O131" i="79"/>
  <c r="N131" i="79"/>
  <c r="M131" i="79"/>
  <c r="L131" i="79"/>
  <c r="K131" i="79"/>
  <c r="J131" i="79"/>
  <c r="V130" i="79"/>
  <c r="U130" i="79"/>
  <c r="T130" i="79"/>
  <c r="S130" i="79"/>
  <c r="R130" i="79"/>
  <c r="Q130" i="79"/>
  <c r="P130" i="79"/>
  <c r="O130" i="79"/>
  <c r="N130" i="79"/>
  <c r="M130" i="79"/>
  <c r="L130" i="79"/>
  <c r="K130" i="79"/>
  <c r="J130" i="79"/>
  <c r="V129" i="79"/>
  <c r="U129" i="79"/>
  <c r="T129" i="79"/>
  <c r="S129" i="79"/>
  <c r="R129" i="79"/>
  <c r="Q129" i="79"/>
  <c r="P129" i="79"/>
  <c r="O129" i="79"/>
  <c r="N129" i="79"/>
  <c r="M129" i="79"/>
  <c r="L129" i="79"/>
  <c r="K129" i="79"/>
  <c r="J129" i="79"/>
  <c r="V128" i="79"/>
  <c r="U128" i="79"/>
  <c r="T128" i="79"/>
  <c r="S128" i="79"/>
  <c r="R128" i="79"/>
  <c r="Q128" i="79"/>
  <c r="P128" i="79"/>
  <c r="O128" i="79"/>
  <c r="N128" i="79"/>
  <c r="M128" i="79"/>
  <c r="L128" i="79"/>
  <c r="K128" i="79"/>
  <c r="J128" i="79"/>
  <c r="V127" i="79"/>
  <c r="U127" i="79"/>
  <c r="T127" i="79"/>
  <c r="S127" i="79"/>
  <c r="R127" i="79"/>
  <c r="Q127" i="79"/>
  <c r="P127" i="79"/>
  <c r="O127" i="79"/>
  <c r="N127" i="79"/>
  <c r="M127" i="79"/>
  <c r="L127" i="79"/>
  <c r="K127" i="79"/>
  <c r="J127" i="79"/>
  <c r="V126" i="79"/>
  <c r="U126" i="79"/>
  <c r="T126" i="79"/>
  <c r="S126" i="79"/>
  <c r="R126" i="79"/>
  <c r="Q126" i="79"/>
  <c r="P126" i="79"/>
  <c r="O126" i="79"/>
  <c r="N126" i="79"/>
  <c r="M126" i="79"/>
  <c r="L126" i="79"/>
  <c r="K126" i="79"/>
  <c r="J126" i="79"/>
  <c r="V125" i="79"/>
  <c r="U125" i="79"/>
  <c r="T125" i="79"/>
  <c r="S125" i="79"/>
  <c r="R125" i="79"/>
  <c r="Q125" i="79"/>
  <c r="P125" i="79"/>
  <c r="O125" i="79"/>
  <c r="N125" i="79"/>
  <c r="M125" i="79"/>
  <c r="L125" i="79"/>
  <c r="K125" i="79"/>
  <c r="J125" i="79"/>
  <c r="V124" i="79"/>
  <c r="U124" i="79"/>
  <c r="T124" i="79"/>
  <c r="S124" i="79"/>
  <c r="R124" i="79"/>
  <c r="Q124" i="79"/>
  <c r="P124" i="79"/>
  <c r="O124" i="79"/>
  <c r="N124" i="79"/>
  <c r="M124" i="79"/>
  <c r="L124" i="79"/>
  <c r="K124" i="79"/>
  <c r="J124" i="79"/>
  <c r="V123" i="79"/>
  <c r="U123" i="79"/>
  <c r="T123" i="79"/>
  <c r="S123" i="79"/>
  <c r="R123" i="79"/>
  <c r="Q123" i="79"/>
  <c r="P123" i="79"/>
  <c r="O123" i="79"/>
  <c r="N123" i="79"/>
  <c r="M123" i="79"/>
  <c r="L123" i="79"/>
  <c r="K123" i="79"/>
  <c r="J123" i="79"/>
  <c r="V122" i="79"/>
  <c r="U122" i="79"/>
  <c r="T122" i="79"/>
  <c r="S122" i="79"/>
  <c r="R122" i="79"/>
  <c r="Q122" i="79"/>
  <c r="P122" i="79"/>
  <c r="O122" i="79"/>
  <c r="N122" i="79"/>
  <c r="M122" i="79"/>
  <c r="L122" i="79"/>
  <c r="K122" i="79"/>
  <c r="J122" i="79"/>
  <c r="V121" i="79"/>
  <c r="U121" i="79"/>
  <c r="T121" i="79"/>
  <c r="S121" i="79"/>
  <c r="R121" i="79"/>
  <c r="Q121" i="79"/>
  <c r="P121" i="79"/>
  <c r="O121" i="79"/>
  <c r="N121" i="79"/>
  <c r="M121" i="79"/>
  <c r="L121" i="79"/>
  <c r="K121" i="79"/>
  <c r="J121" i="79"/>
  <c r="V120" i="79"/>
  <c r="U120" i="79"/>
  <c r="T120" i="79"/>
  <c r="S120" i="79"/>
  <c r="R120" i="79"/>
  <c r="Q120" i="79"/>
  <c r="P120" i="79"/>
  <c r="O120" i="79"/>
  <c r="N120" i="79"/>
  <c r="M120" i="79"/>
  <c r="L120" i="79"/>
  <c r="K120" i="79"/>
  <c r="J120" i="79"/>
  <c r="V119" i="79"/>
  <c r="U119" i="79"/>
  <c r="T119" i="79"/>
  <c r="S119" i="79"/>
  <c r="R119" i="79"/>
  <c r="Q119" i="79"/>
  <c r="P119" i="79"/>
  <c r="O119" i="79"/>
  <c r="N119" i="79"/>
  <c r="M119" i="79"/>
  <c r="L119" i="79"/>
  <c r="K119" i="79"/>
  <c r="J119" i="79"/>
  <c r="V118" i="79"/>
  <c r="U118" i="79"/>
  <c r="T118" i="79"/>
  <c r="S118" i="79"/>
  <c r="R118" i="79"/>
  <c r="Q118" i="79"/>
  <c r="P118" i="79"/>
  <c r="O118" i="79"/>
  <c r="N118" i="79"/>
  <c r="M118" i="79"/>
  <c r="L118" i="79"/>
  <c r="K118" i="79"/>
  <c r="J118" i="79"/>
  <c r="V117" i="79"/>
  <c r="U117" i="79"/>
  <c r="T117" i="79"/>
  <c r="S117" i="79"/>
  <c r="R117" i="79"/>
  <c r="Q117" i="79"/>
  <c r="P117" i="79"/>
  <c r="O117" i="79"/>
  <c r="N117" i="79"/>
  <c r="M117" i="79"/>
  <c r="L117" i="79"/>
  <c r="K117" i="79"/>
  <c r="J117" i="79"/>
  <c r="V116" i="79"/>
  <c r="U116" i="79"/>
  <c r="T116" i="79"/>
  <c r="S116" i="79"/>
  <c r="R116" i="79"/>
  <c r="Q116" i="79"/>
  <c r="P116" i="79"/>
  <c r="O116" i="79"/>
  <c r="N116" i="79"/>
  <c r="M116" i="79"/>
  <c r="L116" i="79"/>
  <c r="K116" i="79"/>
  <c r="J116" i="79"/>
  <c r="V115" i="79"/>
  <c r="U115" i="79"/>
  <c r="T115" i="79"/>
  <c r="S115" i="79"/>
  <c r="R115" i="79"/>
  <c r="Q115" i="79"/>
  <c r="P115" i="79"/>
  <c r="O115" i="79"/>
  <c r="N115" i="79"/>
  <c r="M115" i="79"/>
  <c r="L115" i="79"/>
  <c r="K115" i="79"/>
  <c r="J115" i="79"/>
  <c r="V114" i="79"/>
  <c r="U114" i="79"/>
  <c r="T114" i="79"/>
  <c r="S114" i="79"/>
  <c r="R114" i="79"/>
  <c r="Q114" i="79"/>
  <c r="P114" i="79"/>
  <c r="O114" i="79"/>
  <c r="N114" i="79"/>
  <c r="M114" i="79"/>
  <c r="L114" i="79"/>
  <c r="K114" i="79"/>
  <c r="J114" i="79"/>
  <c r="V113" i="79"/>
  <c r="U113" i="79"/>
  <c r="T113" i="79"/>
  <c r="S113" i="79"/>
  <c r="R113" i="79"/>
  <c r="Q113" i="79"/>
  <c r="P113" i="79"/>
  <c r="O113" i="79"/>
  <c r="N113" i="79"/>
  <c r="M113" i="79"/>
  <c r="L113" i="79"/>
  <c r="K113" i="79"/>
  <c r="J113" i="79"/>
  <c r="V108" i="79"/>
  <c r="U108" i="79"/>
  <c r="T108" i="79"/>
  <c r="S108" i="79"/>
  <c r="R108" i="79"/>
  <c r="Q108" i="79"/>
  <c r="P108" i="79"/>
  <c r="O108" i="79"/>
  <c r="N108" i="79"/>
  <c r="M108" i="79"/>
  <c r="L108" i="79"/>
  <c r="K108" i="79"/>
  <c r="J108" i="79"/>
  <c r="V107" i="79"/>
  <c r="U107" i="79"/>
  <c r="T107" i="79"/>
  <c r="S107" i="79"/>
  <c r="R107" i="79"/>
  <c r="Q107" i="79"/>
  <c r="P107" i="79"/>
  <c r="O107" i="79"/>
  <c r="N107" i="79"/>
  <c r="M107" i="79"/>
  <c r="L107" i="79"/>
  <c r="K107" i="79"/>
  <c r="J107" i="79"/>
  <c r="V106" i="79"/>
  <c r="U106" i="79"/>
  <c r="T106" i="79"/>
  <c r="S106" i="79"/>
  <c r="R106" i="79"/>
  <c r="Q106" i="79"/>
  <c r="P106" i="79"/>
  <c r="O106" i="79"/>
  <c r="N106" i="79"/>
  <c r="M106" i="79"/>
  <c r="L106" i="79"/>
  <c r="K106" i="79"/>
  <c r="J106" i="79"/>
  <c r="V105" i="79"/>
  <c r="U105" i="79"/>
  <c r="T105" i="79"/>
  <c r="S105" i="79"/>
  <c r="R105" i="79"/>
  <c r="Q105" i="79"/>
  <c r="P105" i="79"/>
  <c r="O105" i="79"/>
  <c r="N105" i="79"/>
  <c r="M105" i="79"/>
  <c r="L105" i="79"/>
  <c r="K105" i="79"/>
  <c r="J105" i="79"/>
  <c r="V104" i="79"/>
  <c r="U104" i="79"/>
  <c r="T104" i="79"/>
  <c r="S104" i="79"/>
  <c r="R104" i="79"/>
  <c r="Q104" i="79"/>
  <c r="P104" i="79"/>
  <c r="O104" i="79"/>
  <c r="N104" i="79"/>
  <c r="M104" i="79"/>
  <c r="L104" i="79"/>
  <c r="K104" i="79"/>
  <c r="J104" i="79"/>
  <c r="V103" i="79"/>
  <c r="U103" i="79"/>
  <c r="T103" i="79"/>
  <c r="S103" i="79"/>
  <c r="R103" i="79"/>
  <c r="Q103" i="79"/>
  <c r="P103" i="79"/>
  <c r="O103" i="79"/>
  <c r="N103" i="79"/>
  <c r="M103" i="79"/>
  <c r="L103" i="79"/>
  <c r="K103" i="79"/>
  <c r="J103" i="79"/>
  <c r="V102" i="79"/>
  <c r="U102" i="79"/>
  <c r="T102" i="79"/>
  <c r="S102" i="79"/>
  <c r="R102" i="79"/>
  <c r="Q102" i="79"/>
  <c r="P102" i="79"/>
  <c r="O102" i="79"/>
  <c r="N102" i="79"/>
  <c r="M102" i="79"/>
  <c r="L102" i="79"/>
  <c r="K102" i="79"/>
  <c r="J102" i="79"/>
  <c r="V101" i="79"/>
  <c r="U101" i="79"/>
  <c r="T101" i="79"/>
  <c r="S101" i="79"/>
  <c r="R101" i="79"/>
  <c r="Q101" i="79"/>
  <c r="P101" i="79"/>
  <c r="O101" i="79"/>
  <c r="N101" i="79"/>
  <c r="M101" i="79"/>
  <c r="L101" i="79"/>
  <c r="K101" i="79"/>
  <c r="J101" i="79"/>
  <c r="V100" i="79"/>
  <c r="U100" i="79"/>
  <c r="T100" i="79"/>
  <c r="S100" i="79"/>
  <c r="R100" i="79"/>
  <c r="Q100" i="79"/>
  <c r="P100" i="79"/>
  <c r="O100" i="79"/>
  <c r="N100" i="79"/>
  <c r="M100" i="79"/>
  <c r="L100" i="79"/>
  <c r="K100" i="79"/>
  <c r="J100" i="79"/>
  <c r="V99" i="79"/>
  <c r="U99" i="79"/>
  <c r="T99" i="79"/>
  <c r="S99" i="79"/>
  <c r="R99" i="79"/>
  <c r="Q99" i="79"/>
  <c r="P99" i="79"/>
  <c r="O99" i="79"/>
  <c r="N99" i="79"/>
  <c r="M99" i="79"/>
  <c r="L99" i="79"/>
  <c r="K99" i="79"/>
  <c r="J99" i="79"/>
  <c r="V98" i="79"/>
  <c r="U98" i="79"/>
  <c r="T98" i="79"/>
  <c r="S98" i="79"/>
  <c r="R98" i="79"/>
  <c r="Q98" i="79"/>
  <c r="P98" i="79"/>
  <c r="O98" i="79"/>
  <c r="N98" i="79"/>
  <c r="M98" i="79"/>
  <c r="L98" i="79"/>
  <c r="K98" i="79"/>
  <c r="J98" i="79"/>
  <c r="V97" i="79"/>
  <c r="U97" i="79"/>
  <c r="T97" i="79"/>
  <c r="S97" i="79"/>
  <c r="R97" i="79"/>
  <c r="Q97" i="79"/>
  <c r="P97" i="79"/>
  <c r="O97" i="79"/>
  <c r="N97" i="79"/>
  <c r="M97" i="79"/>
  <c r="L97" i="79"/>
  <c r="K97" i="79"/>
  <c r="J97" i="79"/>
  <c r="V96" i="79"/>
  <c r="U96" i="79"/>
  <c r="T96" i="79"/>
  <c r="S96" i="79"/>
  <c r="R96" i="79"/>
  <c r="Q96" i="79"/>
  <c r="P96" i="79"/>
  <c r="O96" i="79"/>
  <c r="N96" i="79"/>
  <c r="M96" i="79"/>
  <c r="L96" i="79"/>
  <c r="K96" i="79"/>
  <c r="J96" i="79"/>
  <c r="V95" i="79"/>
  <c r="U95" i="79"/>
  <c r="T95" i="79"/>
  <c r="S95" i="79"/>
  <c r="R95" i="79"/>
  <c r="Q95" i="79"/>
  <c r="P95" i="79"/>
  <c r="O95" i="79"/>
  <c r="N95" i="79"/>
  <c r="M95" i="79"/>
  <c r="L95" i="79"/>
  <c r="K95" i="79"/>
  <c r="J95" i="79"/>
  <c r="V94" i="79"/>
  <c r="U94" i="79"/>
  <c r="T94" i="79"/>
  <c r="S94" i="79"/>
  <c r="R94" i="79"/>
  <c r="Q94" i="79"/>
  <c r="P94" i="79"/>
  <c r="O94" i="79"/>
  <c r="N94" i="79"/>
  <c r="M94" i="79"/>
  <c r="L94" i="79"/>
  <c r="K94" i="79"/>
  <c r="J94" i="79"/>
  <c r="V93" i="79"/>
  <c r="U93" i="79"/>
  <c r="T93" i="79"/>
  <c r="S93" i="79"/>
  <c r="R93" i="79"/>
  <c r="Q93" i="79"/>
  <c r="P93" i="79"/>
  <c r="O93" i="79"/>
  <c r="N93" i="79"/>
  <c r="M93" i="79"/>
  <c r="L93" i="79"/>
  <c r="K93" i="79"/>
  <c r="J93" i="79"/>
  <c r="V92" i="79"/>
  <c r="U92" i="79"/>
  <c r="T92" i="79"/>
  <c r="S92" i="79"/>
  <c r="R92" i="79"/>
  <c r="Q92" i="79"/>
  <c r="P92" i="79"/>
  <c r="O92" i="79"/>
  <c r="N92" i="79"/>
  <c r="M92" i="79"/>
  <c r="L92" i="79"/>
  <c r="K92" i="79"/>
  <c r="J92" i="79"/>
  <c r="V91" i="79"/>
  <c r="U91" i="79"/>
  <c r="T91" i="79"/>
  <c r="S91" i="79"/>
  <c r="R91" i="79"/>
  <c r="Q91" i="79"/>
  <c r="P91" i="79"/>
  <c r="O91" i="79"/>
  <c r="N91" i="79"/>
  <c r="M91" i="79"/>
  <c r="L91" i="79"/>
  <c r="K91" i="79"/>
  <c r="J91" i="79"/>
  <c r="V90" i="79"/>
  <c r="U90" i="79"/>
  <c r="T90" i="79"/>
  <c r="S90" i="79"/>
  <c r="R90" i="79"/>
  <c r="Q90" i="79"/>
  <c r="P90" i="79"/>
  <c r="O90" i="79"/>
  <c r="N90" i="79"/>
  <c r="M90" i="79"/>
  <c r="L90" i="79"/>
  <c r="K90" i="79"/>
  <c r="J90" i="79"/>
  <c r="V89" i="79"/>
  <c r="U89" i="79"/>
  <c r="T89" i="79"/>
  <c r="S89" i="79"/>
  <c r="R89" i="79"/>
  <c r="Q89" i="79"/>
  <c r="P89" i="79"/>
  <c r="O89" i="79"/>
  <c r="N89" i="79"/>
  <c r="M89" i="79"/>
  <c r="L89" i="79"/>
  <c r="K89" i="79"/>
  <c r="J89" i="79"/>
  <c r="V88" i="79"/>
  <c r="U88" i="79"/>
  <c r="T88" i="79"/>
  <c r="S88" i="79"/>
  <c r="R88" i="79"/>
  <c r="Q88" i="79"/>
  <c r="P88" i="79"/>
  <c r="O88" i="79"/>
  <c r="N88" i="79"/>
  <c r="M88" i="79"/>
  <c r="L88" i="79"/>
  <c r="K88" i="79"/>
  <c r="J88" i="79"/>
  <c r="V87" i="79"/>
  <c r="U87" i="79"/>
  <c r="T87" i="79"/>
  <c r="S87" i="79"/>
  <c r="R87" i="79"/>
  <c r="Q87" i="79"/>
  <c r="P87" i="79"/>
  <c r="O87" i="79"/>
  <c r="N87" i="79"/>
  <c r="M87" i="79"/>
  <c r="L87" i="79"/>
  <c r="K87" i="79"/>
  <c r="J87" i="79"/>
  <c r="V86" i="79"/>
  <c r="U86" i="79"/>
  <c r="T86" i="79"/>
  <c r="S86" i="79"/>
  <c r="R86" i="79"/>
  <c r="Q86" i="79"/>
  <c r="P86" i="79"/>
  <c r="O86" i="79"/>
  <c r="N86" i="79"/>
  <c r="M86" i="79"/>
  <c r="L86" i="79"/>
  <c r="K86" i="79"/>
  <c r="J86" i="79"/>
  <c r="V85" i="79"/>
  <c r="U85" i="79"/>
  <c r="T85" i="79"/>
  <c r="S85" i="79"/>
  <c r="R85" i="79"/>
  <c r="Q85" i="79"/>
  <c r="P85" i="79"/>
  <c r="O85" i="79"/>
  <c r="N85" i="79"/>
  <c r="M85" i="79"/>
  <c r="L85" i="79"/>
  <c r="K85" i="79"/>
  <c r="J85" i="79"/>
  <c r="V84" i="79"/>
  <c r="U84" i="79"/>
  <c r="T84" i="79"/>
  <c r="S84" i="79"/>
  <c r="R84" i="79"/>
  <c r="Q84" i="79"/>
  <c r="P84" i="79"/>
  <c r="O84" i="79"/>
  <c r="N84" i="79"/>
  <c r="M84" i="79"/>
  <c r="L84" i="79"/>
  <c r="K84" i="79"/>
  <c r="J84" i="79"/>
  <c r="V83" i="79"/>
  <c r="U83" i="79"/>
  <c r="T83" i="79"/>
  <c r="S83" i="79"/>
  <c r="R83" i="79"/>
  <c r="Q83" i="79"/>
  <c r="P83" i="79"/>
  <c r="O83" i="79"/>
  <c r="N83" i="79"/>
  <c r="M83" i="79"/>
  <c r="L83" i="79"/>
  <c r="K83" i="79"/>
  <c r="J83" i="79"/>
  <c r="V82" i="79"/>
  <c r="U82" i="79"/>
  <c r="T82" i="79"/>
  <c r="S82" i="79"/>
  <c r="R82" i="79"/>
  <c r="Q82" i="79"/>
  <c r="P82" i="79"/>
  <c r="O82" i="79"/>
  <c r="N82" i="79"/>
  <c r="M82" i="79"/>
  <c r="L82" i="79"/>
  <c r="K82" i="79"/>
  <c r="J82" i="79"/>
  <c r="V81" i="79"/>
  <c r="U81" i="79"/>
  <c r="T81" i="79"/>
  <c r="S81" i="79"/>
  <c r="R81" i="79"/>
  <c r="Q81" i="79"/>
  <c r="P81" i="79"/>
  <c r="O81" i="79"/>
  <c r="N81" i="79"/>
  <c r="M81" i="79"/>
  <c r="L81" i="79"/>
  <c r="K81" i="79"/>
  <c r="J81" i="79"/>
  <c r="V80" i="79"/>
  <c r="U80" i="79"/>
  <c r="T80" i="79"/>
  <c r="S80" i="79"/>
  <c r="R80" i="79"/>
  <c r="Q80" i="79"/>
  <c r="P80" i="79"/>
  <c r="O80" i="79"/>
  <c r="N80" i="79"/>
  <c r="M80" i="79"/>
  <c r="L80" i="79"/>
  <c r="K80" i="79"/>
  <c r="J80" i="79"/>
  <c r="V79" i="79"/>
  <c r="U79" i="79"/>
  <c r="T79" i="79"/>
  <c r="S79" i="79"/>
  <c r="R79" i="79"/>
  <c r="Q79" i="79"/>
  <c r="P79" i="79"/>
  <c r="O79" i="79"/>
  <c r="N79" i="79"/>
  <c r="M79" i="79"/>
  <c r="L79" i="79"/>
  <c r="K79" i="79"/>
  <c r="J79" i="79"/>
  <c r="V78" i="79"/>
  <c r="U78" i="79"/>
  <c r="T78" i="79"/>
  <c r="S78" i="79"/>
  <c r="R78" i="79"/>
  <c r="Q78" i="79"/>
  <c r="P78" i="79"/>
  <c r="O78" i="79"/>
  <c r="N78" i="79"/>
  <c r="M78" i="79"/>
  <c r="L78" i="79"/>
  <c r="K78" i="79"/>
  <c r="J78" i="79"/>
  <c r="V77" i="79"/>
  <c r="U77" i="79"/>
  <c r="T77" i="79"/>
  <c r="S77" i="79"/>
  <c r="R77" i="79"/>
  <c r="Q77" i="79"/>
  <c r="P77" i="79"/>
  <c r="O77" i="79"/>
  <c r="N77" i="79"/>
  <c r="M77" i="79"/>
  <c r="L77" i="79"/>
  <c r="K77" i="79"/>
  <c r="J77" i="79"/>
  <c r="V76" i="79"/>
  <c r="U76" i="79"/>
  <c r="T76" i="79"/>
  <c r="S76" i="79"/>
  <c r="R76" i="79"/>
  <c r="Q76" i="79"/>
  <c r="P76" i="79"/>
  <c r="O76" i="79"/>
  <c r="N76" i="79"/>
  <c r="M76" i="79"/>
  <c r="L76" i="79"/>
  <c r="K76" i="79"/>
  <c r="J76" i="79"/>
  <c r="V75" i="79"/>
  <c r="U75" i="79"/>
  <c r="T75" i="79"/>
  <c r="S75" i="79"/>
  <c r="R75" i="79"/>
  <c r="Q75" i="79"/>
  <c r="P75" i="79"/>
  <c r="O75" i="79"/>
  <c r="N75" i="79"/>
  <c r="M75" i="79"/>
  <c r="L75" i="79"/>
  <c r="K75" i="79"/>
  <c r="J75" i="79"/>
  <c r="V74" i="79"/>
  <c r="U74" i="79"/>
  <c r="T74" i="79"/>
  <c r="S74" i="79"/>
  <c r="R74" i="79"/>
  <c r="Q74" i="79"/>
  <c r="P74" i="79"/>
  <c r="O74" i="79"/>
  <c r="N74" i="79"/>
  <c r="M74" i="79"/>
  <c r="L74" i="79"/>
  <c r="K74" i="79"/>
  <c r="J74" i="79"/>
  <c r="V73" i="79"/>
  <c r="U73" i="79"/>
  <c r="T73" i="79"/>
  <c r="S73" i="79"/>
  <c r="R73" i="79"/>
  <c r="Q73" i="79"/>
  <c r="P73" i="79"/>
  <c r="O73" i="79"/>
  <c r="N73" i="79"/>
  <c r="M73" i="79"/>
  <c r="L73" i="79"/>
  <c r="K73" i="79"/>
  <c r="J73" i="79"/>
  <c r="V72" i="79"/>
  <c r="U72" i="79"/>
  <c r="T72" i="79"/>
  <c r="S72" i="79"/>
  <c r="R72" i="79"/>
  <c r="Q72" i="79"/>
  <c r="P72" i="79"/>
  <c r="O72" i="79"/>
  <c r="N72" i="79"/>
  <c r="M72" i="79"/>
  <c r="L72" i="79"/>
  <c r="K72" i="79"/>
  <c r="J72" i="79"/>
  <c r="V71" i="79"/>
  <c r="U71" i="79"/>
  <c r="T71" i="79"/>
  <c r="S71" i="79"/>
  <c r="R71" i="79"/>
  <c r="Q71" i="79"/>
  <c r="P71" i="79"/>
  <c r="O71" i="79"/>
  <c r="N71" i="79"/>
  <c r="M71" i="79"/>
  <c r="L71" i="79"/>
  <c r="K71" i="79"/>
  <c r="J71" i="79"/>
  <c r="V70" i="79"/>
  <c r="U70" i="79"/>
  <c r="T70" i="79"/>
  <c r="S70" i="79"/>
  <c r="R70" i="79"/>
  <c r="Q70" i="79"/>
  <c r="P70" i="79"/>
  <c r="O70" i="79"/>
  <c r="N70" i="79"/>
  <c r="M70" i="79"/>
  <c r="L70" i="79"/>
  <c r="K70" i="79"/>
  <c r="J70" i="79"/>
  <c r="V69" i="79"/>
  <c r="U69" i="79"/>
  <c r="T69" i="79"/>
  <c r="S69" i="79"/>
  <c r="R69" i="79"/>
  <c r="Q69" i="79"/>
  <c r="P69" i="79"/>
  <c r="O69" i="79"/>
  <c r="N69" i="79"/>
  <c r="M69" i="79"/>
  <c r="L69" i="79"/>
  <c r="K69" i="79"/>
  <c r="J69" i="79"/>
  <c r="V68" i="79"/>
  <c r="U68" i="79"/>
  <c r="T68" i="79"/>
  <c r="S68" i="79"/>
  <c r="R68" i="79"/>
  <c r="Q68" i="79"/>
  <c r="P68" i="79"/>
  <c r="O68" i="79"/>
  <c r="N68" i="79"/>
  <c r="M68" i="79"/>
  <c r="L68" i="79"/>
  <c r="K68" i="79"/>
  <c r="J68" i="79"/>
  <c r="V67" i="79"/>
  <c r="U67" i="79"/>
  <c r="T67" i="79"/>
  <c r="S67" i="79"/>
  <c r="R67" i="79"/>
  <c r="Q67" i="79"/>
  <c r="P67" i="79"/>
  <c r="O67" i="79"/>
  <c r="N67" i="79"/>
  <c r="M67" i="79"/>
  <c r="L67" i="79"/>
  <c r="K67" i="79"/>
  <c r="J67" i="79"/>
  <c r="V66" i="79"/>
  <c r="U66" i="79"/>
  <c r="T66" i="79"/>
  <c r="S66" i="79"/>
  <c r="R66" i="79"/>
  <c r="Q66" i="79"/>
  <c r="P66" i="79"/>
  <c r="O66" i="79"/>
  <c r="N66" i="79"/>
  <c r="M66" i="79"/>
  <c r="L66" i="79"/>
  <c r="K66" i="79"/>
  <c r="J66" i="79"/>
  <c r="V65" i="79"/>
  <c r="U65" i="79"/>
  <c r="T65" i="79"/>
  <c r="S65" i="79"/>
  <c r="R65" i="79"/>
  <c r="Q65" i="79"/>
  <c r="P65" i="79"/>
  <c r="O65" i="79"/>
  <c r="N65" i="79"/>
  <c r="M65" i="79"/>
  <c r="L65" i="79"/>
  <c r="K65" i="79"/>
  <c r="J65" i="79"/>
  <c r="V64" i="79"/>
  <c r="U64" i="79"/>
  <c r="T64" i="79"/>
  <c r="S64" i="79"/>
  <c r="R64" i="79"/>
  <c r="Q64" i="79"/>
  <c r="P64" i="79"/>
  <c r="O64" i="79"/>
  <c r="N64" i="79"/>
  <c r="M64" i="79"/>
  <c r="L64" i="79"/>
  <c r="K64" i="79"/>
  <c r="J64" i="79"/>
  <c r="V63" i="79"/>
  <c r="U63" i="79"/>
  <c r="T63" i="79"/>
  <c r="S63" i="79"/>
  <c r="R63" i="79"/>
  <c r="Q63" i="79"/>
  <c r="P63" i="79"/>
  <c r="O63" i="79"/>
  <c r="N63" i="79"/>
  <c r="M63" i="79"/>
  <c r="L63" i="79"/>
  <c r="K63" i="79"/>
  <c r="J63" i="79"/>
  <c r="V62" i="79"/>
  <c r="U62" i="79"/>
  <c r="T62" i="79"/>
  <c r="S62" i="79"/>
  <c r="R62" i="79"/>
  <c r="Q62" i="79"/>
  <c r="P62" i="79"/>
  <c r="O62" i="79"/>
  <c r="N62" i="79"/>
  <c r="M62" i="79"/>
  <c r="L62" i="79"/>
  <c r="K62" i="79"/>
  <c r="J62" i="79"/>
  <c r="V61" i="79"/>
  <c r="U61" i="79"/>
  <c r="T61" i="79"/>
  <c r="S61" i="79"/>
  <c r="R61" i="79"/>
  <c r="Q61" i="79"/>
  <c r="P61" i="79"/>
  <c r="O61" i="79"/>
  <c r="N61" i="79"/>
  <c r="M61" i="79"/>
  <c r="L61" i="79"/>
  <c r="K61" i="79"/>
  <c r="J61" i="79"/>
  <c r="V60" i="79"/>
  <c r="U60" i="79"/>
  <c r="T60" i="79"/>
  <c r="S60" i="79"/>
  <c r="R60" i="79"/>
  <c r="Q60" i="79"/>
  <c r="P60" i="79"/>
  <c r="O60" i="79"/>
  <c r="N60" i="79"/>
  <c r="M60" i="79"/>
  <c r="L60" i="79"/>
  <c r="K60" i="79"/>
  <c r="J60" i="79"/>
  <c r="V59" i="79"/>
  <c r="U59" i="79"/>
  <c r="T59" i="79"/>
  <c r="S59" i="79"/>
  <c r="R59" i="79"/>
  <c r="Q59" i="79"/>
  <c r="P59" i="79"/>
  <c r="O59" i="79"/>
  <c r="N59" i="79"/>
  <c r="M59" i="79"/>
  <c r="L59" i="79"/>
  <c r="K59" i="79"/>
  <c r="J59" i="79"/>
  <c r="V58" i="79"/>
  <c r="U58" i="79"/>
  <c r="T58" i="79"/>
  <c r="S58" i="79"/>
  <c r="R58" i="79"/>
  <c r="Q58" i="79"/>
  <c r="P58" i="79"/>
  <c r="O58" i="79"/>
  <c r="N58" i="79"/>
  <c r="M58" i="79"/>
  <c r="L58" i="79"/>
  <c r="K58" i="79"/>
  <c r="J58" i="79"/>
  <c r="V57" i="79"/>
  <c r="U57" i="79"/>
  <c r="T57" i="79"/>
  <c r="S57" i="79"/>
  <c r="R57" i="79"/>
  <c r="Q57" i="79"/>
  <c r="P57" i="79"/>
  <c r="O57" i="79"/>
  <c r="N57" i="79"/>
  <c r="M57" i="79"/>
  <c r="L57" i="79"/>
  <c r="K57" i="79"/>
  <c r="J57" i="79"/>
  <c r="V56" i="79"/>
  <c r="U56" i="79"/>
  <c r="T56" i="79"/>
  <c r="S56" i="79"/>
  <c r="R56" i="79"/>
  <c r="Q56" i="79"/>
  <c r="P56" i="79"/>
  <c r="O56" i="79"/>
  <c r="N56" i="79"/>
  <c r="M56" i="79"/>
  <c r="L56" i="79"/>
  <c r="K56" i="79"/>
  <c r="J56" i="79"/>
  <c r="V55" i="79"/>
  <c r="U55" i="79"/>
  <c r="T55" i="79"/>
  <c r="S55" i="79"/>
  <c r="R55" i="79"/>
  <c r="Q55" i="79"/>
  <c r="P55" i="79"/>
  <c r="O55" i="79"/>
  <c r="N55" i="79"/>
  <c r="M55" i="79"/>
  <c r="L55" i="79"/>
  <c r="K55" i="79"/>
  <c r="J55" i="79"/>
  <c r="V54" i="79"/>
  <c r="U54" i="79"/>
  <c r="T54" i="79"/>
  <c r="S54" i="79"/>
  <c r="R54" i="79"/>
  <c r="Q54" i="79"/>
  <c r="P54" i="79"/>
  <c r="O54" i="79"/>
  <c r="N54" i="79"/>
  <c r="M54" i="79"/>
  <c r="L54" i="79"/>
  <c r="K54" i="79"/>
  <c r="J54" i="79"/>
  <c r="V53" i="79"/>
  <c r="U53" i="79"/>
  <c r="T53" i="79"/>
  <c r="S53" i="79"/>
  <c r="R53" i="79"/>
  <c r="Q53" i="79"/>
  <c r="P53" i="79"/>
  <c r="O53" i="79"/>
  <c r="N53" i="79"/>
  <c r="M53" i="79"/>
  <c r="L53" i="79"/>
  <c r="K53" i="79"/>
  <c r="J53" i="79"/>
  <c r="V52" i="79"/>
  <c r="U52" i="79"/>
  <c r="T52" i="79"/>
  <c r="S52" i="79"/>
  <c r="R52" i="79"/>
  <c r="Q52" i="79"/>
  <c r="P52" i="79"/>
  <c r="O52" i="79"/>
  <c r="N52" i="79"/>
  <c r="M52" i="79"/>
  <c r="L52" i="79"/>
  <c r="K52" i="79"/>
  <c r="J52" i="79"/>
  <c r="V51" i="79"/>
  <c r="U51" i="79"/>
  <c r="T51" i="79"/>
  <c r="S51" i="79"/>
  <c r="R51" i="79"/>
  <c r="Q51" i="79"/>
  <c r="P51" i="79"/>
  <c r="O51" i="79"/>
  <c r="N51" i="79"/>
  <c r="M51" i="79"/>
  <c r="L51" i="79"/>
  <c r="K51" i="79"/>
  <c r="J51" i="79"/>
  <c r="V50" i="79"/>
  <c r="U50" i="79"/>
  <c r="T50" i="79"/>
  <c r="S50" i="79"/>
  <c r="R50" i="79"/>
  <c r="Q50" i="79"/>
  <c r="P50" i="79"/>
  <c r="O50" i="79"/>
  <c r="N50" i="79"/>
  <c r="M50" i="79"/>
  <c r="L50" i="79"/>
  <c r="K50" i="79"/>
  <c r="J50" i="79"/>
  <c r="V49" i="79"/>
  <c r="U49" i="79"/>
  <c r="T49" i="79"/>
  <c r="S49" i="79"/>
  <c r="R49" i="79"/>
  <c r="Q49" i="79"/>
  <c r="P49" i="79"/>
  <c r="O49" i="79"/>
  <c r="N49" i="79"/>
  <c r="M49" i="79"/>
  <c r="L49" i="79"/>
  <c r="K49" i="79"/>
  <c r="J49" i="79"/>
  <c r="V48" i="79"/>
  <c r="U48" i="79"/>
  <c r="T48" i="79"/>
  <c r="S48" i="79"/>
  <c r="R48" i="79"/>
  <c r="Q48" i="79"/>
  <c r="P48" i="79"/>
  <c r="O48" i="79"/>
  <c r="N48" i="79"/>
  <c r="M48" i="79"/>
  <c r="L48" i="79"/>
  <c r="K48" i="79"/>
  <c r="J48" i="79"/>
  <c r="V47" i="79"/>
  <c r="U47" i="79"/>
  <c r="T47" i="79"/>
  <c r="S47" i="79"/>
  <c r="R47" i="79"/>
  <c r="Q47" i="79"/>
  <c r="P47" i="79"/>
  <c r="O47" i="79"/>
  <c r="N47" i="79"/>
  <c r="M47" i="79"/>
  <c r="L47" i="79"/>
  <c r="K47" i="79"/>
  <c r="J47" i="79"/>
  <c r="V46" i="79"/>
  <c r="U46" i="79"/>
  <c r="T46" i="79"/>
  <c r="S46" i="79"/>
  <c r="R46" i="79"/>
  <c r="Q46" i="79"/>
  <c r="P46" i="79"/>
  <c r="O46" i="79"/>
  <c r="N46" i="79"/>
  <c r="M46" i="79"/>
  <c r="L46" i="79"/>
  <c r="K46" i="79"/>
  <c r="J46" i="79"/>
  <c r="V45" i="79"/>
  <c r="U45" i="79"/>
  <c r="T45" i="79"/>
  <c r="S45" i="79"/>
  <c r="R45" i="79"/>
  <c r="Q45" i="79"/>
  <c r="P45" i="79"/>
  <c r="O45" i="79"/>
  <c r="N45" i="79"/>
  <c r="M45" i="79"/>
  <c r="L45" i="79"/>
  <c r="K45" i="79"/>
  <c r="J45" i="79"/>
  <c r="V44" i="79"/>
  <c r="U44" i="79"/>
  <c r="T44" i="79"/>
  <c r="S44" i="79"/>
  <c r="R44" i="79"/>
  <c r="Q44" i="79"/>
  <c r="P44" i="79"/>
  <c r="O44" i="79"/>
  <c r="N44" i="79"/>
  <c r="M44" i="79"/>
  <c r="L44" i="79"/>
  <c r="K44" i="79"/>
  <c r="J44" i="79"/>
  <c r="V43" i="79"/>
  <c r="U43" i="79"/>
  <c r="T43" i="79"/>
  <c r="S43" i="79"/>
  <c r="R43" i="79"/>
  <c r="Q43" i="79"/>
  <c r="P43" i="79"/>
  <c r="O43" i="79"/>
  <c r="N43" i="79"/>
  <c r="M43" i="79"/>
  <c r="L43" i="79"/>
  <c r="K43" i="79"/>
  <c r="J43" i="79"/>
  <c r="V42" i="79"/>
  <c r="U42" i="79"/>
  <c r="T42" i="79"/>
  <c r="S42" i="79"/>
  <c r="R42" i="79"/>
  <c r="Q42" i="79"/>
  <c r="P42" i="79"/>
  <c r="O42" i="79"/>
  <c r="N42" i="79"/>
  <c r="M42" i="79"/>
  <c r="L42" i="79"/>
  <c r="K42" i="79"/>
  <c r="J42" i="79"/>
  <c r="V41" i="79"/>
  <c r="U41" i="79"/>
  <c r="T41" i="79"/>
  <c r="S41" i="79"/>
  <c r="R41" i="79"/>
  <c r="Q41" i="79"/>
  <c r="P41" i="79"/>
  <c r="O41" i="79"/>
  <c r="N41" i="79"/>
  <c r="M41" i="79"/>
  <c r="L41" i="79"/>
  <c r="K41" i="79"/>
  <c r="J41" i="79"/>
  <c r="V40" i="79"/>
  <c r="U40" i="79"/>
  <c r="T40" i="79"/>
  <c r="S40" i="79"/>
  <c r="R40" i="79"/>
  <c r="Q40" i="79"/>
  <c r="P40" i="79"/>
  <c r="O40" i="79"/>
  <c r="N40" i="79"/>
  <c r="M40" i="79"/>
  <c r="L40" i="79"/>
  <c r="K40" i="79"/>
  <c r="J40" i="79"/>
  <c r="V39" i="79"/>
  <c r="U39" i="79"/>
  <c r="T39" i="79"/>
  <c r="S39" i="79"/>
  <c r="R39" i="79"/>
  <c r="Q39" i="79"/>
  <c r="P39" i="79"/>
  <c r="O39" i="79"/>
  <c r="N39" i="79"/>
  <c r="M39" i="79"/>
  <c r="L39" i="79"/>
  <c r="K39" i="79"/>
  <c r="J39" i="79"/>
  <c r="V38" i="79"/>
  <c r="U38" i="79"/>
  <c r="T38" i="79"/>
  <c r="S38" i="79"/>
  <c r="R38" i="79"/>
  <c r="Q38" i="79"/>
  <c r="P38" i="79"/>
  <c r="O38" i="79"/>
  <c r="N38" i="79"/>
  <c r="M38" i="79"/>
  <c r="L38" i="79"/>
  <c r="K38" i="79"/>
  <c r="J38" i="79"/>
  <c r="V37" i="79"/>
  <c r="U37" i="79"/>
  <c r="T37" i="79"/>
  <c r="S37" i="79"/>
  <c r="R37" i="79"/>
  <c r="Q37" i="79"/>
  <c r="P37" i="79"/>
  <c r="O37" i="79"/>
  <c r="N37" i="79"/>
  <c r="M37" i="79"/>
  <c r="L37" i="79"/>
  <c r="K37" i="79"/>
  <c r="J37" i="79"/>
  <c r="V36" i="79"/>
  <c r="U36" i="79"/>
  <c r="T36" i="79"/>
  <c r="S36" i="79"/>
  <c r="R36" i="79"/>
  <c r="Q36" i="79"/>
  <c r="P36" i="79"/>
  <c r="O36" i="79"/>
  <c r="N36" i="79"/>
  <c r="M36" i="79"/>
  <c r="L36" i="79"/>
  <c r="K36" i="79"/>
  <c r="J36" i="79"/>
  <c r="V35" i="79"/>
  <c r="U35" i="79"/>
  <c r="T35" i="79"/>
  <c r="S35" i="79"/>
  <c r="R35" i="79"/>
  <c r="Q35" i="79"/>
  <c r="P35" i="79"/>
  <c r="O35" i="79"/>
  <c r="N35" i="79"/>
  <c r="M35" i="79"/>
  <c r="L35" i="79"/>
  <c r="K35" i="79"/>
  <c r="J35" i="79"/>
  <c r="V34" i="79"/>
  <c r="U34" i="79"/>
  <c r="T34" i="79"/>
  <c r="S34" i="79"/>
  <c r="R34" i="79"/>
  <c r="Q34" i="79"/>
  <c r="P34" i="79"/>
  <c r="O34" i="79"/>
  <c r="N34" i="79"/>
  <c r="M34" i="79"/>
  <c r="L34" i="79"/>
  <c r="K34" i="79"/>
  <c r="J34" i="79"/>
  <c r="V33" i="79"/>
  <c r="U33" i="79"/>
  <c r="T33" i="79"/>
  <c r="S33" i="79"/>
  <c r="R33" i="79"/>
  <c r="Q33" i="79"/>
  <c r="P33" i="79"/>
  <c r="O33" i="79"/>
  <c r="N33" i="79"/>
  <c r="M33" i="79"/>
  <c r="L33" i="79"/>
  <c r="K33" i="79"/>
  <c r="J33" i="79"/>
  <c r="V32" i="79"/>
  <c r="U32" i="79"/>
  <c r="T32" i="79"/>
  <c r="S32" i="79"/>
  <c r="R32" i="79"/>
  <c r="Q32" i="79"/>
  <c r="P32" i="79"/>
  <c r="O32" i="79"/>
  <c r="N32" i="79"/>
  <c r="M32" i="79"/>
  <c r="L32" i="79"/>
  <c r="K32" i="79"/>
  <c r="J32" i="79"/>
  <c r="V31" i="79"/>
  <c r="U31" i="79"/>
  <c r="T31" i="79"/>
  <c r="S31" i="79"/>
  <c r="R31" i="79"/>
  <c r="Q31" i="79"/>
  <c r="P31" i="79"/>
  <c r="O31" i="79"/>
  <c r="N31" i="79"/>
  <c r="M31" i="79"/>
  <c r="L31" i="79"/>
  <c r="K31" i="79"/>
  <c r="J31" i="79"/>
  <c r="V30" i="79"/>
  <c r="U30" i="79"/>
  <c r="T30" i="79"/>
  <c r="S30" i="79"/>
  <c r="R30" i="79"/>
  <c r="Q30" i="79"/>
  <c r="P30" i="79"/>
  <c r="O30" i="79"/>
  <c r="N30" i="79"/>
  <c r="M30" i="79"/>
  <c r="L30" i="79"/>
  <c r="K30" i="79"/>
  <c r="J30" i="79"/>
  <c r="V29" i="79"/>
  <c r="U29" i="79"/>
  <c r="T29" i="79"/>
  <c r="S29" i="79"/>
  <c r="R29" i="79"/>
  <c r="Q29" i="79"/>
  <c r="P29" i="79"/>
  <c r="O29" i="79"/>
  <c r="N29" i="79"/>
  <c r="M29" i="79"/>
  <c r="L29" i="79"/>
  <c r="K29" i="79"/>
  <c r="J29" i="79"/>
  <c r="V28" i="79"/>
  <c r="U28" i="79"/>
  <c r="T28" i="79"/>
  <c r="S28" i="79"/>
  <c r="R28" i="79"/>
  <c r="Q28" i="79"/>
  <c r="P28" i="79"/>
  <c r="O28" i="79"/>
  <c r="N28" i="79"/>
  <c r="M28" i="79"/>
  <c r="L28" i="79"/>
  <c r="K28" i="79"/>
  <c r="J28" i="79"/>
  <c r="V27" i="79"/>
  <c r="U27" i="79"/>
  <c r="T27" i="79"/>
  <c r="S27" i="79"/>
  <c r="R27" i="79"/>
  <c r="Q27" i="79"/>
  <c r="P27" i="79"/>
  <c r="O27" i="79"/>
  <c r="N27" i="79"/>
  <c r="M27" i="79"/>
  <c r="L27" i="79"/>
  <c r="K27" i="79"/>
  <c r="J27" i="79"/>
  <c r="V26" i="79"/>
  <c r="U26" i="79"/>
  <c r="T26" i="79"/>
  <c r="S26" i="79"/>
  <c r="R26" i="79"/>
  <c r="Q26" i="79"/>
  <c r="P26" i="79"/>
  <c r="O26" i="79"/>
  <c r="N26" i="79"/>
  <c r="M26" i="79"/>
  <c r="L26" i="79"/>
  <c r="K26" i="79"/>
  <c r="J26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V23" i="79"/>
  <c r="U23" i="79"/>
  <c r="T23" i="79"/>
  <c r="S23" i="79"/>
  <c r="R23" i="79"/>
  <c r="Q23" i="79"/>
  <c r="P23" i="79"/>
  <c r="O23" i="79"/>
  <c r="N23" i="79"/>
  <c r="M23" i="79"/>
  <c r="L23" i="79"/>
  <c r="K23" i="79"/>
  <c r="J23" i="79"/>
  <c r="V22" i="79"/>
  <c r="U22" i="79"/>
  <c r="T22" i="79"/>
  <c r="S22" i="79"/>
  <c r="R22" i="79"/>
  <c r="Q22" i="79"/>
  <c r="P22" i="79"/>
  <c r="O22" i="79"/>
  <c r="N22" i="79"/>
  <c r="M22" i="79"/>
  <c r="L22" i="79"/>
  <c r="K22" i="79"/>
  <c r="J22" i="79"/>
  <c r="V21" i="79"/>
  <c r="U21" i="79"/>
  <c r="T21" i="79"/>
  <c r="S21" i="79"/>
  <c r="R21" i="79"/>
  <c r="Q21" i="79"/>
  <c r="P21" i="79"/>
  <c r="O21" i="79"/>
  <c r="N21" i="79"/>
  <c r="M21" i="79"/>
  <c r="L21" i="79"/>
  <c r="K21" i="79"/>
  <c r="J21" i="79"/>
  <c r="V20" i="79"/>
  <c r="U20" i="79"/>
  <c r="T20" i="79"/>
  <c r="S20" i="79"/>
  <c r="R20" i="79"/>
  <c r="Q20" i="79"/>
  <c r="P20" i="79"/>
  <c r="O20" i="79"/>
  <c r="N20" i="79"/>
  <c r="M20" i="79"/>
  <c r="L20" i="79"/>
  <c r="K20" i="79"/>
  <c r="J20" i="79"/>
  <c r="V19" i="79"/>
  <c r="U19" i="79"/>
  <c r="T19" i="79"/>
  <c r="S19" i="79"/>
  <c r="R19" i="79"/>
  <c r="Q19" i="79"/>
  <c r="P19" i="79"/>
  <c r="O19" i="79"/>
  <c r="N19" i="79"/>
  <c r="M19" i="79"/>
  <c r="L19" i="79"/>
  <c r="K19" i="79"/>
  <c r="J19" i="79"/>
  <c r="V18" i="79"/>
  <c r="U18" i="79"/>
  <c r="T18" i="79"/>
  <c r="S18" i="79"/>
  <c r="R18" i="79"/>
  <c r="Q18" i="79"/>
  <c r="P18" i="79"/>
  <c r="O18" i="79"/>
  <c r="N18" i="79"/>
  <c r="M18" i="79"/>
  <c r="L18" i="79"/>
  <c r="K18" i="79"/>
  <c r="J18" i="79"/>
  <c r="V17" i="79"/>
  <c r="U17" i="79"/>
  <c r="T17" i="79"/>
  <c r="S17" i="79"/>
  <c r="R17" i="79"/>
  <c r="Q17" i="79"/>
  <c r="P17" i="79"/>
  <c r="O17" i="79"/>
  <c r="N17" i="79"/>
  <c r="M17" i="79"/>
  <c r="L17" i="79"/>
  <c r="K17" i="79"/>
  <c r="J17" i="79"/>
  <c r="V16" i="79"/>
  <c r="U16" i="79"/>
  <c r="T16" i="79"/>
  <c r="S16" i="79"/>
  <c r="R16" i="79"/>
  <c r="Q16" i="79"/>
  <c r="P16" i="79"/>
  <c r="O16" i="79"/>
  <c r="N16" i="79"/>
  <c r="M16" i="79"/>
  <c r="L16" i="79"/>
  <c r="K16" i="79"/>
  <c r="J16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V13" i="79"/>
  <c r="U13" i="79"/>
  <c r="T13" i="79"/>
  <c r="S13" i="79"/>
  <c r="R13" i="79"/>
  <c r="Q13" i="79"/>
  <c r="P13" i="79"/>
  <c r="O13" i="79"/>
  <c r="N13" i="79"/>
  <c r="M13" i="79"/>
  <c r="L13" i="79"/>
  <c r="K13" i="79"/>
  <c r="J13" i="79"/>
  <c r="V12" i="79"/>
  <c r="U12" i="79"/>
  <c r="T12" i="79"/>
  <c r="S12" i="79"/>
  <c r="R12" i="79"/>
  <c r="Q12" i="79"/>
  <c r="P12" i="79"/>
  <c r="O12" i="79"/>
  <c r="N12" i="79"/>
  <c r="M12" i="79"/>
  <c r="L12" i="79"/>
  <c r="K12" i="79"/>
  <c r="J12" i="79"/>
  <c r="V11" i="79"/>
  <c r="U11" i="79"/>
  <c r="T11" i="79"/>
  <c r="S11" i="79"/>
  <c r="R11" i="79"/>
  <c r="Q11" i="79"/>
  <c r="P11" i="79"/>
  <c r="O11" i="79"/>
  <c r="N11" i="79"/>
  <c r="M11" i="79"/>
  <c r="L11" i="79"/>
  <c r="K11" i="79"/>
  <c r="J11" i="79"/>
  <c r="V10" i="79"/>
  <c r="U10" i="79"/>
  <c r="T10" i="79"/>
  <c r="S10" i="79"/>
  <c r="R10" i="79"/>
  <c r="Q10" i="79"/>
  <c r="P10" i="79"/>
  <c r="O10" i="79"/>
  <c r="N10" i="79"/>
  <c r="M10" i="79"/>
  <c r="L10" i="79"/>
  <c r="K10" i="79"/>
  <c r="J10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V8" i="79"/>
  <c r="U8" i="79"/>
  <c r="T8" i="79"/>
  <c r="S8" i="79"/>
  <c r="R8" i="79"/>
  <c r="Q8" i="79"/>
  <c r="P8" i="79"/>
  <c r="O8" i="79"/>
  <c r="N8" i="79"/>
  <c r="M8" i="79"/>
  <c r="L8" i="79"/>
  <c r="K8" i="79"/>
  <c r="J8" i="79"/>
  <c r="V7" i="79"/>
  <c r="U7" i="79"/>
  <c r="T7" i="79"/>
  <c r="S7" i="79"/>
  <c r="R7" i="79"/>
  <c r="Q7" i="79"/>
  <c r="P7" i="79"/>
  <c r="O7" i="79"/>
  <c r="N7" i="79"/>
  <c r="M7" i="79"/>
  <c r="L7" i="79"/>
  <c r="K7" i="79"/>
  <c r="J7" i="79"/>
  <c r="V6" i="79"/>
  <c r="U6" i="79"/>
  <c r="T6" i="79"/>
  <c r="S6" i="79"/>
  <c r="R6" i="79"/>
  <c r="Q6" i="79"/>
  <c r="P6" i="79"/>
  <c r="O6" i="79"/>
  <c r="N6" i="79"/>
  <c r="M6" i="79"/>
  <c r="L6" i="79"/>
  <c r="K6" i="79"/>
  <c r="J6" i="79"/>
  <c r="V5" i="79"/>
  <c r="U5" i="79"/>
  <c r="T5" i="79"/>
  <c r="S5" i="79"/>
  <c r="R5" i="79"/>
  <c r="Q5" i="79"/>
  <c r="P5" i="79"/>
  <c r="O5" i="79"/>
  <c r="N5" i="79"/>
  <c r="M5" i="79"/>
  <c r="L5" i="79"/>
  <c r="K5" i="79"/>
  <c r="J5" i="79"/>
  <c r="S60" i="9" l="1"/>
  <c r="S64" i="9"/>
  <c r="S53" i="9"/>
  <c r="S73" i="9"/>
  <c r="S79" i="9"/>
  <c r="S57" i="9"/>
  <c r="S63" i="9"/>
  <c r="S59" i="9"/>
  <c r="S52" i="9"/>
  <c r="S70" i="9"/>
  <c r="S78" i="9"/>
  <c r="S71" i="9"/>
  <c r="S62" i="9"/>
  <c r="S17" i="9"/>
  <c r="S54" i="9"/>
  <c r="S72" i="9"/>
  <c r="S80" i="9"/>
  <c r="S81" i="9"/>
  <c r="S55" i="9"/>
  <c r="S74" i="9"/>
  <c r="S56" i="9"/>
  <c r="S75" i="9"/>
  <c r="S58" i="9"/>
  <c r="S76" i="9"/>
  <c r="S51" i="9"/>
  <c r="S77" i="9"/>
  <c r="Q86" i="9"/>
  <c r="Q87" i="9"/>
  <c r="Q88" i="9"/>
  <c r="Q89" i="9"/>
  <c r="Q90" i="9"/>
</calcChain>
</file>

<file path=xl/sharedStrings.xml><?xml version="1.0" encoding="utf-8"?>
<sst xmlns="http://schemas.openxmlformats.org/spreadsheetml/2006/main" count="3419" uniqueCount="759">
  <si>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</si>
  <si>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</si>
  <si>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</si>
  <si>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</si>
  <si>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</si>
  <si>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</si>
  <si>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</si>
  <si>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</si>
  <si>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</si>
  <si>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</si>
  <si>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</si>
  <si>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</si>
  <si>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</si>
  <si>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</si>
  <si>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</si>
  <si>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</si>
  <si>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</si>
  <si>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</si>
  <si>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</si>
  <si>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</si>
  <si>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</si>
  <si>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</si>
  <si>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</si>
  <si>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</si>
  <si>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</si>
  <si>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</si>
  <si>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</si>
  <si>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</si>
  <si>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</si>
  <si>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</si>
  <si>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</si>
  <si>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</si>
  <si>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</si>
  <si>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</si>
  <si>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</si>
  <si>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</si>
  <si>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</si>
  <si>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</si>
  <si>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</si>
  <si>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</si>
  <si>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</si>
  <si>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</si>
  <si>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</si>
  <si>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</si>
  <si>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</si>
  <si>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</si>
  <si>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</si>
  <si>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</si>
  <si>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</si>
  <si>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</si>
  <si>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</si>
  <si>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</si>
  <si>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</si>
  <si>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</si>
  <si>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</si>
  <si>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</si>
  <si>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</si>
  <si>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</si>
  <si>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</si>
  <si>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</si>
  <si>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</si>
  <si>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</si>
  <si>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</si>
  <si>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</si>
  <si>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</si>
  <si>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</si>
  <si>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</si>
  <si>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</si>
  <si>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</si>
  <si>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</si>
  <si>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</si>
  <si>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</si>
  <si>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</si>
  <si>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</si>
  <si>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</si>
  <si>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</si>
  <si>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</si>
  <si>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</si>
  <si>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</si>
  <si>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</si>
  <si>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</si>
  <si>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</si>
  <si>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</si>
  <si>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</si>
  <si>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</si>
  <si>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</si>
  <si>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</si>
  <si>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</si>
  <si>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</si>
  <si>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</si>
  <si>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</si>
  <si>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</si>
  <si>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</si>
  <si>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</si>
  <si>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</si>
  <si>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</si>
  <si>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</si>
  <si>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</si>
  <si>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</si>
  <si>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</si>
  <si>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</si>
  <si>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</si>
  <si>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</si>
  <si>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</si>
  <si>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</si>
  <si>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</si>
  <si>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</si>
  <si>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</si>
  <si>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</si>
  <si>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</si>
  <si>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</si>
  <si>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</si>
  <si>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</si>
  <si>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</si>
  <si>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</si>
  <si>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</si>
  <si>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</si>
  <si>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</si>
  <si>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</si>
  <si>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</si>
  <si>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</si>
  <si>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</si>
  <si>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</si>
  <si>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</si>
  <si>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</si>
  <si>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</si>
  <si>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</si>
  <si>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</si>
  <si>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</si>
  <si>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</si>
  <si>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</si>
  <si>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</si>
  <si>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</si>
  <si>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</si>
  <si>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</si>
  <si>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</si>
  <si>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</si>
  <si>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</si>
  <si>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</si>
  <si>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</si>
  <si>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</si>
  <si>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</si>
  <si>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</si>
  <si>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</si>
  <si>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</si>
  <si>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</si>
  <si>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</si>
  <si>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</si>
  <si>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</si>
  <si>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</si>
  <si>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</si>
  <si>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</si>
  <si>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</si>
  <si>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</si>
  <si>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</si>
  <si>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</si>
  <si>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P.24/7-C</t>
  </si>
  <si>
    <t>P.24/7-S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</si>
  <si>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</si>
  <si>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</si>
  <si>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</si>
  <si>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</si>
  <si>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</si>
  <si>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</si>
  <si>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</si>
  <si>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</si>
  <si>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</si>
  <si>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</si>
  <si>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</si>
  <si>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</si>
  <si>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</si>
  <si>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</si>
  <si>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</si>
  <si>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</si>
  <si>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</si>
  <si>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</si>
  <si>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</si>
  <si>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</si>
  <si>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</si>
  <si>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</si>
  <si>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</si>
  <si>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</si>
  <si>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</si>
  <si>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</si>
  <si>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</si>
  <si>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</si>
  <si>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</si>
  <si>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</si>
  <si>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</si>
  <si>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</si>
  <si>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</si>
  <si>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</si>
  <si>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</si>
  <si>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</si>
  <si>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</si>
  <si>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</si>
  <si>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</si>
  <si>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</si>
  <si>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</si>
  <si>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</si>
  <si>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</si>
  <si>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</si>
  <si>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</si>
  <si>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</si>
  <si>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</si>
  <si>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</si>
  <si>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</si>
  <si>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</si>
  <si>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</si>
  <si>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</si>
  <si>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</si>
  <si>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</si>
  <si>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</si>
  <si>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</si>
  <si>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</si>
  <si>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</si>
  <si>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</si>
  <si>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</si>
  <si>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</si>
  <si>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</si>
  <si>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</si>
  <si>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</si>
  <si>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</si>
  <si>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</si>
  <si>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</si>
  <si>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</si>
  <si>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</si>
  <si>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</si>
  <si>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</si>
  <si>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</si>
  <si>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</si>
  <si>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</si>
  <si>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</si>
  <si>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</si>
  <si>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</si>
  <si>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</si>
  <si>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</si>
  <si>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</si>
  <si>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</si>
  <si>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</si>
  <si>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</si>
  <si>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</si>
  <si>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</si>
  <si>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</si>
  <si>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</si>
  <si>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</si>
  <si>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</si>
  <si>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</si>
  <si>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</si>
  <si>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</si>
  <si>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</si>
  <si>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</si>
  <si>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</si>
  <si>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</si>
  <si>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</si>
  <si>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</si>
  <si>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</si>
  <si>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</si>
  <si>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</si>
  <si>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</si>
  <si>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</si>
  <si>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</si>
  <si>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</si>
  <si>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</si>
  <si>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</si>
  <si>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</si>
  <si>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</si>
  <si>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</si>
  <si>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</si>
  <si>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</si>
  <si>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</si>
  <si>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</si>
  <si>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</si>
  <si>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</si>
  <si>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</si>
  <si>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</si>
  <si>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</si>
  <si>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</si>
  <si>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</si>
  <si>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</si>
  <si>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</si>
  <si>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</si>
  <si>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</si>
  <si>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</si>
  <si>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</si>
  <si>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</si>
  <si>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</si>
  <si>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</si>
  <si>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</si>
  <si>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</si>
  <si>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</si>
  <si>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</si>
  <si>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</si>
  <si>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</si>
  <si>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</si>
  <si>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</si>
  <si>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</si>
  <si>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</si>
  <si>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</si>
  <si>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</si>
  <si>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</si>
  <si>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</si>
  <si>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</si>
  <si>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</si>
  <si>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</si>
  <si>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</si>
  <si>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</si>
  <si>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</si>
  <si>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</si>
  <si>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</si>
  <si>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</si>
  <si>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</si>
  <si>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</si>
  <si>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</si>
  <si>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</si>
  <si>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</si>
  <si>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</si>
  <si>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</si>
  <si>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</si>
  <si>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</si>
  <si>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</si>
  <si>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</si>
  <si>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</si>
  <si>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</si>
  <si>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</si>
  <si>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</si>
  <si>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</si>
  <si>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</si>
  <si>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</si>
  <si>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</si>
  <si>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</si>
  <si>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</si>
  <si>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</si>
  <si>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</si>
  <si>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</si>
  <si>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</si>
  <si>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</si>
  <si>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</si>
  <si>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</si>
  <si>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</si>
  <si>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</si>
  <si>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</si>
  <si>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</si>
  <si>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</si>
  <si>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</si>
  <si>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</si>
  <si>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</si>
  <si>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</si>
  <si>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</si>
  <si>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</si>
  <si>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</si>
  <si>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</si>
  <si>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</si>
  <si>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</si>
  <si>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</si>
  <si>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</si>
  <si>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</si>
  <si>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</si>
  <si>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</si>
  <si>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</si>
  <si>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</si>
  <si>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</si>
  <si>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</si>
  <si>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</si>
  <si>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</si>
  <si>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</si>
  <si>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</si>
  <si>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</si>
  <si>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</si>
  <si>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</si>
  <si>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</si>
  <si>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</si>
  <si>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</si>
  <si>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</si>
  <si>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</si>
  <si>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</si>
  <si>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</si>
  <si>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</si>
  <si>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</si>
  <si>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</si>
  <si>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</si>
  <si>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</si>
  <si>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</si>
  <si>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</si>
  <si>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</si>
  <si>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</si>
  <si>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</si>
  <si>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</si>
  <si>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</si>
  <si>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</si>
  <si>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</si>
  <si>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</si>
  <si>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</si>
  <si>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</si>
  <si>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</si>
  <si>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</si>
  <si>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</si>
  <si>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</si>
  <si>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</si>
  <si>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</si>
  <si>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</si>
  <si>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</si>
  <si>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</si>
  <si>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</si>
  <si>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</si>
  <si>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</si>
  <si>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</si>
  <si>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</si>
  <si>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</si>
  <si>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</si>
  <si>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</si>
  <si>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</si>
  <si>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</si>
  <si>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</si>
  <si>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</si>
  <si>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</si>
  <si>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</si>
  <si>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</si>
  <si>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</si>
  <si>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</si>
  <si>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</si>
  <si>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</si>
  <si>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</si>
  <si>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</si>
  <si>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</si>
  <si>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</si>
  <si>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</si>
  <si>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</si>
  <si>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</si>
  <si>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</si>
  <si>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</si>
  <si>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</si>
  <si>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</si>
  <si>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</si>
  <si>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</si>
  <si>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</si>
  <si>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</si>
  <si>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</si>
  <si>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</si>
  <si>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</si>
  <si>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</si>
  <si>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</si>
  <si>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</si>
  <si>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</si>
  <si>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</si>
  <si>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</si>
  <si>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</si>
  <si>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</si>
  <si>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</si>
  <si>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</si>
  <si>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</si>
  <si>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</si>
  <si>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</si>
  <si>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</si>
  <si>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</si>
  <si>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</si>
  <si>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</si>
  <si>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</si>
  <si>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</si>
  <si>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</si>
  <si>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</si>
  <si>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</si>
  <si>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</si>
  <si>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</si>
  <si>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</si>
  <si>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</si>
  <si>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</si>
  <si>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</si>
  <si>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</si>
  <si>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</si>
  <si>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</si>
  <si>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</si>
  <si>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</si>
  <si>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</si>
  <si>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</si>
  <si>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</si>
  <si>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</si>
  <si>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</si>
  <si>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</si>
  <si>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</si>
  <si>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</si>
  <si>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</si>
  <si>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</si>
  <si>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</si>
  <si>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</si>
  <si>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</si>
  <si>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</si>
  <si>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</si>
  <si>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</si>
  <si>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</si>
  <si>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</si>
  <si>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</si>
  <si>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</si>
  <si>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</si>
  <si>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</si>
  <si>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</si>
  <si>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</si>
  <si>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</si>
  <si>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</si>
  <si>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</si>
  <si>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</si>
  <si>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</si>
  <si>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</si>
  <si>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</si>
  <si>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</si>
  <si>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</si>
  <si>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</si>
  <si>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</si>
  <si>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</si>
  <si>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</si>
  <si>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</si>
  <si>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</si>
  <si>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</si>
  <si>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</si>
  <si>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</si>
  <si>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</si>
  <si>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</si>
  <si>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</si>
  <si>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</si>
  <si>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</si>
  <si>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</si>
  <si>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</si>
  <si>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</si>
  <si>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</si>
  <si>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</si>
  <si>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</si>
  <si>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</si>
  <si>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</si>
  <si>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</si>
  <si>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</si>
  <si>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</si>
  <si>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</si>
  <si>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</si>
  <si>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</si>
  <si>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</si>
  <si>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</si>
  <si>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</si>
  <si>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</si>
  <si>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</si>
  <si>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</si>
  <si>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</si>
  <si>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</si>
  <si>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</si>
  <si>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</si>
  <si>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</si>
  <si>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</si>
  <si>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</si>
  <si>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</si>
  <si>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</si>
  <si>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</si>
  <si>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</si>
  <si>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</si>
  <si>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An toàn lao động</t>
  </si>
  <si>
    <t>T/Toàn</t>
  </si>
  <si>
    <t>DP</t>
  </si>
  <si>
    <t>MH 15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</si>
  <si>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</si>
  <si>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</si>
  <si>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</si>
  <si>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</si>
  <si>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</si>
  <si>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</si>
  <si>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</si>
  <si>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</si>
  <si>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</si>
  <si>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</si>
  <si>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MH 18</t>
  </si>
  <si>
    <t>Kỹ thuật cảm biến</t>
  </si>
  <si>
    <t>T/Phượng</t>
  </si>
  <si>
    <t>KTCBMA K42B1
(Lớp 10A12+10A13)</t>
  </si>
  <si>
    <t>KTCBMA K42B2
(Lớp 10A12+10A13)</t>
  </si>
  <si>
    <t>Cơ điện tử CĐ-K15A2</t>
  </si>
  <si>
    <t>Cơ điện tử CĐ-K15A3</t>
  </si>
  <si>
    <t>Học tập tại DN (MĐ 21, MĐ 22, MĐ 23, MĐ 24, MĐ 25, MĐ 26, MĐ 27)</t>
  </si>
  <si>
    <t>Từ 04/11/2024 đến 29/06/2025</t>
  </si>
  <si>
    <t>KỸ THUẬT CHUNG VỀ Ô TÔ VÀ CÔNG NGHỆ SỬA CHỮA</t>
  </si>
  <si>
    <t>Ghép KTDN K15A1</t>
  </si>
  <si>
    <t>Ghép KTDN K15A2</t>
  </si>
  <si>
    <t>MĐ 20</t>
  </si>
  <si>
    <t>Cơ kỹ thuật</t>
  </si>
  <si>
    <t>MĐ 23</t>
  </si>
  <si>
    <t>Tài chính DN</t>
  </si>
  <si>
    <t>Điện tử công suất</t>
  </si>
  <si>
    <t>T/K.Quang</t>
  </si>
  <si>
    <t>KTCBMA K40B1 (Lớp 12A8)</t>
  </si>
  <si>
    <t>KTCBMA K40B2 (Lớp 12A9)</t>
  </si>
  <si>
    <t>Điều khiển khí nén- thủy lực</t>
  </si>
  <si>
    <t>108-S</t>
  </si>
  <si>
    <t>MĐ 27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</si>
  <si>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</si>
  <si>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</si>
  <si>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</si>
  <si>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</si>
  <si>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</si>
  <si>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</si>
  <si>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</si>
  <si>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 xml:space="preserve"> Điều khiển điện khí nén</t>
  </si>
  <si>
    <t>Từ ngày 10/03/2025 đến 09/06/2025</t>
  </si>
  <si>
    <t>Điều chỉnh, vận hành và bảo trì các máy cắt bằng tia lửa điện và máy mài</t>
  </si>
  <si>
    <t>MD06</t>
  </si>
  <si>
    <t>Học tập tại DN</t>
  </si>
  <si>
    <t>Thực hành Hàn</t>
  </si>
  <si>
    <t>Chế biến món ăn Á</t>
  </si>
  <si>
    <t>MĐ16</t>
  </si>
  <si>
    <t>Điều khiển khí nén - Thủy lực</t>
  </si>
  <si>
    <t xml:space="preserve">C/Thu </t>
  </si>
  <si>
    <t>Kỹ thuật lắp đặt điện</t>
  </si>
  <si>
    <t xml:space="preserve">Luật kinh tế </t>
  </si>
  <si>
    <t>MH 12</t>
  </si>
  <si>
    <t>Quản trị DN</t>
  </si>
  <si>
    <t xml:space="preserve"> Thiết kế lắp đặt hệ thống smart home</t>
  </si>
  <si>
    <t xml:space="preserve"> Điều khiển lập trình PLC nâng cao</t>
  </si>
  <si>
    <t>Từ 14/03/2025 đến 30/05/2025</t>
  </si>
  <si>
    <t>Thực tập tốt nghiệp + MĐ 20, MĐ 21 (170h)</t>
  </si>
  <si>
    <t xml:space="preserve">Từ 10/03/2025 đến 09/06/2025 </t>
  </si>
  <si>
    <t>Mạng máy tính</t>
  </si>
  <si>
    <t>KTDN 1</t>
  </si>
  <si>
    <t>MĐ 03 (320h), MĐ 04 (160h)</t>
  </si>
  <si>
    <t>X/SDDCCT
(D) - S</t>
  </si>
  <si>
    <t>MĐ 34</t>
  </si>
  <si>
    <t xml:space="preserve"> Đo lường điện - điện tử</t>
  </si>
  <si>
    <t xml:space="preserve"> An toàn lao động</t>
  </si>
  <si>
    <t>Lắp đặt bảo dưỡng hệ thống cơ điện tử</t>
  </si>
  <si>
    <t>Dự phòng học lại, thi lại, học bổ sung</t>
  </si>
  <si>
    <t>Mạng truyền thông công nghiệp</t>
  </si>
  <si>
    <t xml:space="preserve">BT&amp;SC CCTK-TT VÀ BPCĐ CỦA Đ/CƠ </t>
  </si>
  <si>
    <t xml:space="preserve">MĐ 16 </t>
  </si>
  <si>
    <t xml:space="preserve"> BD VA SC  HỆ THỐNG BÔI TRƠN VÀ HT L/MÁT</t>
  </si>
  <si>
    <t>BD - SC  HỆ THỐNG NHIÊN LIỆU Đ/CƠ ĐIESEL</t>
  </si>
  <si>
    <t xml:space="preserve">MĐ 23  </t>
  </si>
  <si>
    <t xml:space="preserve">SC-BD CCTK-TT VÀ BPCĐ CỦA Đ/CƠ </t>
  </si>
  <si>
    <t xml:space="preserve">MĐ 19 </t>
  </si>
  <si>
    <t>Thực hành hàn</t>
  </si>
  <si>
    <t>Tiện trụ ngoài</t>
  </si>
  <si>
    <t>MĐ 11</t>
  </si>
  <si>
    <t>Công nghệ chế tạo máy</t>
  </si>
  <si>
    <t>MH 17</t>
  </si>
  <si>
    <t>Hàn hồ quang tay nâng cao</t>
  </si>
  <si>
    <t xml:space="preserve"> Quản lý, tổ chức cơ sở kinh doanh dịch vụ</t>
  </si>
  <si>
    <t>MĐ22</t>
  </si>
  <si>
    <t>PT HĐKD</t>
  </si>
  <si>
    <t>Ghép TĐH 15A1</t>
  </si>
  <si>
    <t>Ghép TĐH 15A2</t>
  </si>
  <si>
    <t>ĐKLTCN</t>
  </si>
  <si>
    <t>Điều khiển lập trình PLC</t>
  </si>
  <si>
    <t>X/CNC ODA- C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</si>
  <si>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</si>
  <si>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</si>
  <si>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CAD/CAM/CNC</t>
  </si>
  <si>
    <t xml:space="preserve">Tin học </t>
  </si>
  <si>
    <t>Đồ họa ứng dụng</t>
  </si>
  <si>
    <t xml:space="preserve"> Mạng máy tính</t>
  </si>
  <si>
    <t xml:space="preserve"> Ứng dụng  TATM</t>
  </si>
  <si>
    <t>Cung cấp điện</t>
  </si>
  <si>
    <t>Hệ thống SCADA</t>
  </si>
  <si>
    <t>BD-SC HỆ THỐNG NHIÊN LIỆU ĐỘNG CƠ ĐIESEL</t>
  </si>
  <si>
    <t xml:space="preserve">MĐ23 </t>
  </si>
  <si>
    <t>Từ 24/03/2025 đến 15/06/2025</t>
  </si>
  <si>
    <t>Từ 02/04/2025 đến 02/06/2025</t>
  </si>
  <si>
    <t>Điều khiển lập trình cỡ nhỏ</t>
  </si>
  <si>
    <t>MH17</t>
  </si>
  <si>
    <t xml:space="preserve"> Điều khiển lập trình PLC</t>
  </si>
  <si>
    <t>Điện tử cơ bản</t>
  </si>
  <si>
    <t>Thiết kế lắp đặt hệ thống smart home</t>
  </si>
  <si>
    <t>Điều khiển lập trình PLC nâng cao</t>
  </si>
  <si>
    <t xml:space="preserve"> Điều khiển lập trình cỡ nhỏ</t>
  </si>
  <si>
    <t>Thiết kế mạch bằng máy tính</t>
  </si>
  <si>
    <t>MĐ 09</t>
  </si>
  <si>
    <t>Đo lường điện - điện tử</t>
  </si>
  <si>
    <t>Báo cáo TTTN</t>
  </si>
  <si>
    <t>BC TTTN</t>
  </si>
  <si>
    <t>ĐTCN K42B3
(Lớp 10A11)</t>
  </si>
  <si>
    <t xml:space="preserve"> Kỹ thuật mạch điện tử</t>
  </si>
  <si>
    <t>Kỹ thuật điều khiển và hệ thống công nghệ thông tin cơ bản</t>
  </si>
  <si>
    <t>MĐ 04</t>
  </si>
  <si>
    <t xml:space="preserve">MĐ 23 </t>
  </si>
  <si>
    <t>BT-SC HỆ THỐNG PHANH</t>
  </si>
  <si>
    <t xml:space="preserve">MĐ25 </t>
  </si>
  <si>
    <t xml:space="preserve"> BD - SC  TRANG BỊ DIÊN Ô TÔ</t>
  </si>
  <si>
    <t xml:space="preserve">MĐ 24 </t>
  </si>
  <si>
    <t>Đồ gá</t>
  </si>
  <si>
    <t>Tiện cơ bản</t>
  </si>
  <si>
    <t>Gia công tiện</t>
  </si>
  <si>
    <t>Lập trình PLC</t>
  </si>
  <si>
    <t>C/Thu</t>
  </si>
  <si>
    <t>Cấu trúc dữ liệu &amp; GT</t>
  </si>
  <si>
    <t>Ghép CNTT K42B2</t>
  </si>
  <si>
    <t>Ghép CNTT K42B1</t>
  </si>
  <si>
    <t>KTDN 2</t>
  </si>
  <si>
    <t>MĐ 26</t>
  </si>
  <si>
    <t>Kế toán thuế</t>
  </si>
  <si>
    <t>Thực hành NVKT</t>
  </si>
  <si>
    <t>Ghép CN CTM K15</t>
  </si>
  <si>
    <t>Ghép ĐCN K15A1</t>
  </si>
  <si>
    <t xml:space="preserve">MH 02 </t>
  </si>
  <si>
    <t>Ghép KTCBMA K42B2</t>
  </si>
  <si>
    <t>Ghép KTCBMA K42B1</t>
  </si>
  <si>
    <t>Ghép ĐCN K14A2 từ ngày 15/5</t>
  </si>
  <si>
    <t>Học tập tại DN (MĐ 04 - 160h, MĐ 05 - 160h, MĐ 06 - 160h)</t>
  </si>
  <si>
    <t>Từ 07/05/2025 đến 06/08/2025</t>
  </si>
  <si>
    <t>MH 16</t>
  </si>
  <si>
    <t>Số: 19/TKB-CĐCN</t>
  </si>
  <si>
    <t>THỜI KHÓA BIỂU NĂM HỌC 2024-2025
(Từ ngày 26/05/2025 - 15/06/2025)</t>
  </si>
  <si>
    <t>Tuần 39</t>
  </si>
  <si>
    <t>Tuần 40</t>
  </si>
  <si>
    <t>Tuần 41</t>
  </si>
  <si>
    <t>Count of Thứ 23</t>
  </si>
  <si>
    <t>Count of Thứ 33</t>
  </si>
  <si>
    <t>Count of Thứ 43</t>
  </si>
  <si>
    <t>Count of Thứ 53</t>
  </si>
  <si>
    <t>Count of Thứ 63</t>
  </si>
  <si>
    <t xml:space="preserve"> Cung cấp điện</t>
  </si>
  <si>
    <t xml:space="preserve">Thiết bị và hệ thống điều khiển tự động </t>
  </si>
  <si>
    <t>Thiết bị và hệ thống điều khiển tự động</t>
  </si>
  <si>
    <t xml:space="preserve"> Lý thuyết điều khiển tự động</t>
  </si>
  <si>
    <t>Lập trinh Windows</t>
  </si>
  <si>
    <t>MĐ17</t>
  </si>
  <si>
    <t>Thiết kế đa phương tiện</t>
  </si>
  <si>
    <t xml:space="preserve"> BT&amp;SC CCTK-TT VÀ BPCĐ CỦA Đ/CƠ </t>
  </si>
  <si>
    <t>BT&amp;SC HỆ THỐNG PHÂN PHỐI KHÍ</t>
  </si>
  <si>
    <t xml:space="preserve">MĐ 17 </t>
  </si>
  <si>
    <t>GIA CÔNG CHI TIẾT BẰNG DỤNG CỤ CẦM TAY</t>
  </si>
  <si>
    <t>MD33</t>
  </si>
  <si>
    <t>THỰC HÀNH CHẨN ĐOÁN VÀ SỬA CHỮA Ô TÔ</t>
  </si>
  <si>
    <t>BD VA SC  HỆ THỐNG NHIÊN LIỆU Đ/CO XĂNG DÙNG BỘ CHẾ HÒA KHÍ</t>
  </si>
  <si>
    <t xml:space="preserve">MĐ 22 </t>
  </si>
  <si>
    <t>BT VÀ SC  TRANG BỊ DIÊN Ô TÔ</t>
  </si>
  <si>
    <t xml:space="preserve"> BD - SC HT PHÂN PHỐI KHÍ</t>
  </si>
  <si>
    <t xml:space="preserve">MĐ 20 </t>
  </si>
  <si>
    <t xml:space="preserve"> BD - SC  HỆ THỐNG TRUYÊN  LUC</t>
  </si>
  <si>
    <t xml:space="preserve">MĐ 25 </t>
  </si>
  <si>
    <t>Cắt gọt kim loại CNC 2: Chế tạo hoàn thiện các chi tiết và cụm chi tiết trên máy tiện CNC (2 trục)</t>
  </si>
  <si>
    <t xml:space="preserve">MD07 - </t>
  </si>
  <si>
    <t>Cơ sở công nghệ chế tạo máy</t>
  </si>
  <si>
    <t>Tiện CNC</t>
  </si>
  <si>
    <t xml:space="preserve"> Quản trị CSDL</t>
  </si>
  <si>
    <t>Lập trình Windowns</t>
  </si>
  <si>
    <t>Thiết kế đồ họa</t>
  </si>
  <si>
    <t xml:space="preserve">Nghỉ hè </t>
  </si>
  <si>
    <t>Hè</t>
  </si>
  <si>
    <t>Nghỉ hè</t>
  </si>
  <si>
    <t>Cấu trúc máy tính</t>
  </si>
  <si>
    <t>GB-S</t>
  </si>
  <si>
    <t>Nghỉ hè năm học 2024-2025</t>
  </si>
  <si>
    <t>Từ ngày 01/06/2025 đến 31/07/2025</t>
  </si>
  <si>
    <t>T/Bách</t>
  </si>
  <si>
    <t>Thực tập tốt nghiệp (Kết hợp MĐ 20, MĐ 21: 170h)</t>
  </si>
  <si>
    <t>Từ ngày 27/5/2025 đến 27/08/2025</t>
  </si>
  <si>
    <t xml:space="preserve">Ghép ĐTCN K14A1 </t>
  </si>
  <si>
    <t xml:space="preserve">Thực tập tốt nghiệp </t>
  </si>
  <si>
    <t>Từ 7h00-9h00</t>
  </si>
  <si>
    <t>Từ 9h00-11h00</t>
  </si>
  <si>
    <t>Kỹ thuật mạch điện tử</t>
  </si>
  <si>
    <t>X/SDDCCT
(D) - C</t>
  </si>
  <si>
    <t>Bắc Ninh, ngày 22 tháng 05 năm 2025</t>
  </si>
  <si>
    <t>4
(Từ 13h00)</t>
  </si>
  <si>
    <t>4
(Từ 7h00)</t>
  </si>
  <si>
    <t>2
(Từ 7h00)</t>
  </si>
  <si>
    <t>2
(Từ 14h00)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</si>
</sst>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3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28"/>
      <color theme="1"/>
      <name val="Times New Roman"/>
      <family val="1"/>
    </font>
    <font>
      <b/>
      <sz val="26"/>
      <color theme="1"/>
      <name val="Times New Roman"/>
      <family val="1"/>
    </font>
    <font>
      <sz val="26"/>
      <name val="Times New Roman"/>
      <family val="1"/>
    </font>
    <font>
      <b/>
      <sz val="26"/>
      <color theme="0"/>
      <name val="Times New Roman"/>
      <family val="1"/>
    </font>
    <font>
      <sz val="26"/>
      <color theme="1"/>
      <name val="Times New Roman"/>
      <family val="1"/>
    </font>
    <font>
      <b/>
      <i/>
      <sz val="26"/>
      <color theme="0"/>
      <name val="Times New Roman"/>
      <family val="1"/>
    </font>
    <font>
      <sz val="26"/>
      <color theme="0"/>
      <name val="Times New Roman"/>
      <family val="1"/>
    </font>
    <font>
      <i/>
      <sz val="32"/>
      <color theme="1"/>
      <name val="Times New Roman"/>
      <family val="1"/>
    </font>
    <font>
      <b/>
      <sz val="32"/>
      <name val="Times New Roman"/>
      <family val="1"/>
    </font>
    <font>
      <b/>
      <sz val="32"/>
      <color theme="1"/>
      <name val="Times New Roman"/>
      <family val="1"/>
    </font>
    <font>
      <b/>
      <i/>
      <sz val="32"/>
      <name val="Calibri Light"/>
      <family val="2"/>
      <scheme val="major"/>
    </font>
    <font>
      <b/>
      <i/>
      <sz val="32"/>
      <color theme="1"/>
      <name val="Calibri Light"/>
      <family val="2"/>
      <scheme val="major"/>
    </font>
    <font>
      <sz val="32"/>
      <color theme="1"/>
      <name val="Calibri"/>
      <family val="2"/>
      <scheme val="minor"/>
    </font>
    <font>
      <sz val="32"/>
      <name val="Calibri"/>
      <family val="2"/>
      <scheme val="minor"/>
    </font>
    <font>
      <b/>
      <sz val="28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2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3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19" fillId="0" borderId="0" xfId="5" applyFont="1" applyAlignment="1">
      <alignment horizontal="center" vertical="center" wrapText="1"/>
    </xf>
    <xf numFmtId="0" fontId="19" fillId="2" borderId="0" xfId="5" applyFont="1" applyFill="1" applyAlignment="1">
      <alignment horizontal="center" vertical="center"/>
    </xf>
    <xf numFmtId="0" fontId="19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19" fillId="2" borderId="0" xfId="5" applyFont="1" applyFill="1" applyAlignment="1">
      <alignment wrapText="1"/>
    </xf>
    <xf numFmtId="0" fontId="13" fillId="0" borderId="0" xfId="5" applyFont="1"/>
    <xf numFmtId="0" fontId="12" fillId="2" borderId="0" xfId="5" applyFont="1" applyFill="1"/>
    <xf numFmtId="0" fontId="13" fillId="2" borderId="0" xfId="5" applyFont="1" applyFill="1"/>
    <xf numFmtId="0" fontId="12" fillId="2" borderId="0" xfId="0" applyFont="1" applyFill="1"/>
    <xf numFmtId="0" fontId="19" fillId="0" borderId="0" xfId="5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vertical="center" wrapText="1"/>
      <protection locked="0"/>
    </xf>
    <xf numFmtId="0" fontId="23" fillId="0" borderId="1" xfId="2" applyFont="1" applyBorder="1" applyAlignment="1" applyProtection="1">
      <alignment vertical="center" wrapText="1"/>
      <protection locked="0"/>
    </xf>
    <xf numFmtId="0" fontId="23" fillId="0" borderId="1" xfId="2" applyFont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23" fillId="11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5" applyFont="1" applyFill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1" fillId="9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5" fillId="11" borderId="1" xfId="2" applyFont="1" applyFill="1" applyBorder="1" applyAlignment="1" applyProtection="1">
      <alignment horizontal="center" vertical="center" wrapText="1"/>
      <protection locked="0"/>
    </xf>
    <xf numFmtId="0" fontId="18" fillId="2" borderId="1" xfId="5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15" fillId="7" borderId="1" xfId="2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1" fillId="9" borderId="1" xfId="2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Border="1"/>
    <xf numFmtId="0" fontId="27" fillId="0" borderId="11" xfId="0" applyFont="1" applyBorder="1"/>
    <xf numFmtId="0" fontId="27" fillId="0" borderId="8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13" xfId="0" applyFont="1" applyBorder="1"/>
    <xf numFmtId="0" fontId="27" fillId="0" borderId="14" xfId="0" applyFont="1" applyBorder="1"/>
    <xf numFmtId="0" fontId="27" fillId="0" borderId="15" xfId="0" applyFont="1" applyBorder="1"/>
    <xf numFmtId="0" fontId="27" fillId="0" borderId="4" xfId="0" pivotButton="1" applyFont="1" applyBorder="1" applyAlignment="1">
      <alignment horizontal="center" vertical="center"/>
    </xf>
    <xf numFmtId="0" fontId="27" fillId="0" borderId="13" xfId="0" applyFont="1" applyBorder="1" applyAlignment="1">
      <alignment horizontal="left"/>
    </xf>
    <xf numFmtId="0" fontId="27" fillId="2" borderId="3" xfId="0" applyFont="1" applyFill="1" applyBorder="1"/>
    <xf numFmtId="0" fontId="27" fillId="2" borderId="7" xfId="0" applyFont="1" applyFill="1" applyBorder="1"/>
    <xf numFmtId="0" fontId="27" fillId="2" borderId="11" xfId="0" applyFont="1" applyFill="1" applyBorder="1"/>
    <xf numFmtId="0" fontId="27" fillId="2" borderId="8" xfId="0" applyFont="1" applyFill="1" applyBorder="1"/>
    <xf numFmtId="0" fontId="27" fillId="2" borderId="0" xfId="0" applyFont="1" applyFill="1"/>
    <xf numFmtId="0" fontId="27" fillId="2" borderId="12" xfId="0" applyFont="1" applyFill="1" applyBorder="1"/>
    <xf numFmtId="0" fontId="27" fillId="2" borderId="13" xfId="0" applyFont="1" applyFill="1" applyBorder="1"/>
    <xf numFmtId="0" fontId="27" fillId="2" borderId="14" xfId="0" applyFont="1" applyFill="1" applyBorder="1"/>
    <xf numFmtId="0" fontId="27" fillId="2" borderId="15" xfId="0" applyFont="1" applyFill="1" applyBorder="1"/>
    <xf numFmtId="0" fontId="27" fillId="7" borderId="4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vertical="center"/>
    </xf>
    <xf numFmtId="0" fontId="27" fillId="9" borderId="5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vertical="center"/>
    </xf>
    <xf numFmtId="0" fontId="27" fillId="0" borderId="3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9" fillId="2" borderId="0" xfId="5" applyFont="1" applyFill="1" applyAlignment="1" applyProtection="1">
      <alignment vertical="center" wrapText="1"/>
      <protection locked="0"/>
    </xf>
    <xf numFmtId="0" fontId="29" fillId="0" borderId="0" xfId="5" applyFont="1" applyAlignment="1" applyProtection="1">
      <alignment vertical="center" wrapText="1"/>
      <protection locked="0"/>
    </xf>
    <xf numFmtId="0" fontId="29" fillId="2" borderId="0" xfId="5" applyFont="1" applyFill="1" applyAlignment="1" applyProtection="1">
      <alignment horizontal="center" vertical="center" wrapText="1"/>
      <protection locked="0"/>
    </xf>
    <xf numFmtId="0" fontId="29" fillId="0" borderId="0" xfId="5" applyFont="1" applyAlignment="1" applyProtection="1">
      <alignment horizontal="center" vertical="center" wrapText="1"/>
      <protection locked="0"/>
    </xf>
    <xf numFmtId="0" fontId="30" fillId="0" borderId="0" xfId="5" applyFont="1"/>
    <xf numFmtId="0" fontId="29" fillId="2" borderId="0" xfId="5" quotePrefix="1" applyFont="1" applyFill="1" applyProtection="1">
      <protection hidden="1"/>
    </xf>
    <xf numFmtId="0" fontId="29" fillId="2" borderId="0" xfId="5" applyFont="1" applyFill="1" applyAlignment="1">
      <alignment horizontal="left" vertical="center"/>
    </xf>
    <xf numFmtId="0" fontId="29" fillId="2" borderId="0" xfId="5" applyFont="1" applyFill="1" applyAlignment="1">
      <alignment horizontal="left" vertical="center" wrapText="1"/>
    </xf>
    <xf numFmtId="0" fontId="29" fillId="2" borderId="0" xfId="5" applyFont="1" applyFill="1" applyAlignment="1">
      <alignment horizontal="center" vertical="center"/>
    </xf>
    <xf numFmtId="0" fontId="29" fillId="2" borderId="0" xfId="5" quotePrefix="1" applyFont="1" applyFill="1" applyAlignment="1">
      <alignment horizontal="left"/>
    </xf>
    <xf numFmtId="0" fontId="31" fillId="2" borderId="0" xfId="5" applyFont="1" applyFill="1"/>
    <xf numFmtId="0" fontId="31" fillId="2" borderId="0" xfId="5" applyFont="1" applyFill="1" applyAlignment="1">
      <alignment horizontal="left"/>
    </xf>
    <xf numFmtId="0" fontId="31" fillId="2" borderId="0" xfId="5" applyFont="1" applyFill="1" applyAlignment="1">
      <alignment horizontal="left" wrapText="1"/>
    </xf>
    <xf numFmtId="0" fontId="29" fillId="0" borderId="0" xfId="5" applyFont="1"/>
    <xf numFmtId="0" fontId="32" fillId="2" borderId="0" xfId="5" applyFont="1" applyFill="1"/>
    <xf numFmtId="0" fontId="32" fillId="0" borderId="0" xfId="5" applyFont="1" applyAlignment="1">
      <alignment horizontal="center" vertical="center"/>
    </xf>
    <xf numFmtId="0" fontId="32" fillId="2" borderId="0" xfId="5" quotePrefix="1" applyFont="1" applyFill="1"/>
    <xf numFmtId="0" fontId="33" fillId="2" borderId="0" xfId="5" applyFont="1" applyFill="1" applyAlignment="1">
      <alignment horizontal="left" vertical="center"/>
    </xf>
    <xf numFmtId="0" fontId="33" fillId="2" borderId="0" xfId="5" applyFont="1" applyFill="1" applyAlignment="1">
      <alignment horizontal="left" vertical="center" wrapText="1"/>
    </xf>
    <xf numFmtId="0" fontId="30" fillId="2" borderId="0" xfId="5" applyFont="1" applyFill="1"/>
    <xf numFmtId="0" fontId="30" fillId="2" borderId="0" xfId="5" applyFont="1" applyFill="1" applyAlignment="1">
      <alignment wrapText="1"/>
    </xf>
    <xf numFmtId="0" fontId="32" fillId="0" borderId="0" xfId="5" applyFont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0" fontId="34" fillId="0" borderId="0" xfId="5" applyFont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35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/>
    </xf>
    <xf numFmtId="0" fontId="39" fillId="2" borderId="0" xfId="5" applyFont="1" applyFill="1" applyAlignment="1">
      <alignment horizontal="center"/>
    </xf>
    <xf numFmtId="0" fontId="40" fillId="2" borderId="0" xfId="5" applyFont="1" applyFill="1" applyAlignment="1">
      <alignment horizontal="center" vertical="center" wrapText="1"/>
    </xf>
    <xf numFmtId="0" fontId="41" fillId="2" borderId="0" xfId="5" applyFont="1" applyFill="1" applyAlignment="1">
      <alignment horizontal="center" vertical="center"/>
    </xf>
    <xf numFmtId="0" fontId="40" fillId="2" borderId="0" xfId="5" applyFont="1" applyFill="1" applyAlignment="1">
      <alignment wrapText="1"/>
    </xf>
    <xf numFmtId="0" fontId="37" fillId="2" borderId="0" xfId="5" applyFont="1" applyFill="1" applyAlignment="1">
      <alignment vertical="center" wrapText="1"/>
    </xf>
    <xf numFmtId="0" fontId="29" fillId="0" borderId="0" xfId="5" quotePrefix="1" applyFont="1" applyAlignment="1" applyProtection="1">
      <alignment horizontal="left" wrapText="1"/>
      <protection hidden="1"/>
    </xf>
    <xf numFmtId="0" fontId="36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2" fillId="3" borderId="3" xfId="1" applyFont="1" applyFill="1" applyBorder="1" applyAlignment="1" applyProtection="1">
      <alignment horizontal="center" vertical="center" wrapText="1"/>
      <protection locked="0"/>
    </xf>
    <xf numFmtId="0" fontId="42" fillId="3" borderId="7" xfId="1" applyFont="1" applyFill="1" applyBorder="1" applyAlignment="1" applyProtection="1">
      <alignment horizontal="center" vertical="center" wrapText="1"/>
      <protection locked="0"/>
    </xf>
    <xf numFmtId="0" fontId="42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5" fillId="2" borderId="0" xfId="5" applyFont="1" applyFill="1" applyAlignment="1">
      <alignment horizontal="center" vertic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339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0FFFF"/>
      <color rgb="FF0218BE"/>
      <color rgb="FF663300"/>
      <color rgb="FF0066FF"/>
      <color rgb="FFFFCCCC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706437</xdr:colOff>
      <xdr:row>1</xdr:row>
      <xdr:rowOff>103188</xdr:rowOff>
    </xdr:from>
    <xdr:to>
      <xdr:col>4</xdr:col>
      <xdr:colOff>801687</xdr:colOff>
      <xdr:row>1</xdr:row>
      <xdr:rowOff>103189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14812" y="1008063"/>
          <a:ext cx="31432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97.604818402775" createdVersion="6" refreshedVersion="6" minRefreshableVersion="3" recordCount="373" xr:uid="{00000000-000A-0000-FFFF-FFFF00000000}">
  <cacheSource type="worksheet">
    <worksheetSource ref="A6:AA398" sheet="TUẦN 27-28"/>
  </cacheSource>
  <cacheFields count="27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5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4A1"/>
        <s v="CNOT CĐ-K14A2"/>
        <s v="CNOT CĐ-K14A3"/>
        <s v="CNOT CĐ-K15A1"/>
        <s v="CNOT CĐ-K15A2"/>
        <s v="CNOT CĐ-K15A3"/>
        <s v="CNTT CĐ-K14A1"/>
        <s v="CNTT CĐ-K14A2"/>
        <s v="CNTT CĐ-K15A1"/>
        <s v="CNTT CĐ-K15A2"/>
        <s v="CNTT K42B1_x000a_(Lớp 10A14)"/>
        <s v="CNTT K42B2_x000a_(Lớp 10A15)"/>
        <s v="Cơ điện tử CĐ-K14A1"/>
        <s v="Cơ điện tử CĐ-K14A2"/>
        <s v="Cơ điện tử CĐ-K15A1"/>
        <s v="Cơ điện tử CĐ-K15A2"/>
        <s v="Cơ điện tử CĐ-K15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TCN K42B3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4"/>
        <s v="KTDN CĐ-K15A1"/>
        <s v="KTDN CĐ-K15A2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ĐCN CĐ-K13A1" u="1"/>
        <s v="CGKL K42B1 _x000a_(Lớp 10)" u="1"/>
        <s v="CGKL K42B2 _x000a_(Lớp 10)" u="1"/>
        <s v="ĐTCN K39B2 (Lớp 11A8)" u="1"/>
        <s v="ĐTCN K41B" u="1"/>
        <s v="CNOT CĐ-K13A1" u="1"/>
        <s v="CGKL K41B (Lớp 10)" u="1"/>
        <s v="ĐTCN K41B (Lớp 11A7)" u="1"/>
        <s v="ĐCN K42B1 _x000a_(Lớp 10A1)" u="1"/>
        <s v="ĐTCN K38B1 (Lớp 12A8)" u="1"/>
        <s v="ĐTCN K39B2 (Lớp 12A8)" u="1"/>
        <s v="TĐHCN CĐ-K13A1" u="1"/>
        <s v="- Đối với môn MH 03 (GDTC): Ca Sáng (S) từ 7h15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TMĐT CĐ-K13A1" u="1"/>
        <s v="ĐCN K42B2_x000a_(Lớp 10)" u="1"/>
        <s v="ĐCN CĐ-K12A3" u="1"/>
        <s v="Cơ điện tử CĐ-K13A2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15ph; Chiều (C) từ 12h30ph  - MĐ: Sáng (S) từ 6h30ph; Chiều (C) từ 12h30ph _x000a_" u="1"/>
        <s v="CNTT CĐ-K13A1" u="1"/>
        <s v="ĐTCN CĐ-K13A4" u="1"/>
        <s v="TMĐT CĐ-K14A1, K14A2" u="1"/>
        <s v="ĐCN K38B1 " u="1"/>
        <s v="KTCBMA K38T" u="1"/>
        <s v="CGKL K40B (Lớp 10A9)" u="1"/>
        <s v="CGKL K41B (Lớp 10A9)" u="1"/>
        <s v="CNTT K42B2" u="1"/>
        <s v="TĐHCN CĐ-K13A2" u="1"/>
        <s v="CGKL K42B1 _x000a_(Lớp 10A6)" u="1"/>
        <s v="ĐCN K39B2" u="1"/>
        <s v="ĐCN CĐ-K13A3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TĐHCN CĐ-K13A3" u="1"/>
        <s v="_x000a_BTSCOTO K42B1_x000a_ " u="1"/>
        <s v="Cơ điện tử CĐ-K12A2" u="1"/>
        <s v="_x000a_BTSCOTO K42B1 (Lớp 10)_x000a_ " u="1"/>
        <s v="_x000a_BTSCOTO K42B2_x000a_(Lớp 10)_x000a_ " u="1"/>
        <s v="CNOT CĐ-K13A2" u="1"/>
        <s v="ĐTCN CĐ-K13A2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GKL CĐ-K13A2" u="1"/>
        <s v="CNTT CĐ-K12A2" u="1"/>
        <s v="ĐTCN K38B2 " u="1"/>
        <s v="ĐTCN CĐ-K13A1 " u="1"/>
        <s v="ĐCN K42B1 _x000a_(Lớp 10)" u="1"/>
        <s v="ĐCN K40B1 (Lớp 11A8)" u="1"/>
        <s v="ĐCN K40B2 (Lớp 11A8)" u="1"/>
        <s v="CGKL CĐ-K13A1 " u="1"/>
        <s v="BTSCOTO K41B (Lớp 10A8)" u="1"/>
        <s v="TĐH CN CĐ-K12A1" u="1"/>
        <s v="Hàn K38G1,2" u="1"/>
        <s v="TMĐT CĐ-K13A2" u="1"/>
        <s v="ĐCN K39B1" u="1"/>
        <s v="ĐCN CĐ-K12A2" u="1"/>
        <s v="ĐTCN K39B1" u="1"/>
        <s v="CNTT CĐ-K13A2" u="1"/>
        <s v="ĐTCN CĐ-K13A5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CĐ-K13A2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ĐTCN K42B2 " u="1"/>
        <s v="Cơ điện tử CĐ-K13A1" u="1"/>
        <s v="CGKL CĐ-K15A1 " u="1"/>
        <s v="ĐCN K40B1 (Lớp 10A8)" u="1"/>
        <s v="ĐCN K40B2 (Lớp 10A8)" u="1"/>
        <s v="Nơi nhận:" u="1"/>
        <s v="CGKL K42B2 " u="1"/>
        <s v="ĐTCN LT23-K5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KTDN CĐ-K13" u="1"/>
        <s v="ĐTCN CĐ-K13A3" u="1"/>
        <s v="ĐCN CĐ-K13A4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ĐCN LT23-K5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NTT CĐ-K13A3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3">
        <m/>
        <s v="GVGB"/>
        <s v="T/Phúc"/>
        <s v="T/Hiệu"/>
        <s v="T/Hiệp"/>
        <s v="C/T.Xuân"/>
        <s v="C/Phương"/>
        <s v="T/Long"/>
        <s v="T/K.Quang"/>
        <s v="T/Thiết"/>
        <s v="C/Tâm"/>
        <s v="K.CNCK"/>
        <s v="T/Đ.Dũng"/>
        <s v="T/H.Thiết"/>
        <s v="T/V.Hưng"/>
        <s v="T/Thực"/>
        <s v="T/Hoàn"/>
        <s v="C/Lợi"/>
        <s v="T/Tấn"/>
        <s v="T/Mễ"/>
        <s v="C/Hoa"/>
        <s v="K.CNOT"/>
        <s v="T/Phước"/>
        <s v="C/H.Vân"/>
        <s v="T/Hùng"/>
        <s v="T/Tùng "/>
        <s v="T/Hà"/>
        <s v="T/V.Hạnh"/>
        <s v="T/Tiến"/>
        <s v="K.KH-KT-CNTT"/>
        <s v="C/Xuân"/>
        <s v="T/Quang"/>
        <s v="T/Lương"/>
        <s v="T/Nghiêm"/>
        <s v="T/Ba"/>
        <s v="C/Thu"/>
        <s v="T/Toàn"/>
        <s v="T/Sơn"/>
        <s v="T/Nhung"/>
        <s v="C/Huyền"/>
        <s v="C/L.Hiền"/>
        <s v="T/Hạnh"/>
        <s v="T/Khoa"/>
        <s v="T/Hậu"/>
        <s v="C/Hồng"/>
        <s v="T/Minh"/>
        <s v="T/Phượng"/>
        <s v="C/Thúy"/>
        <s v="C/Vân"/>
        <s v="T/Nghĩa"/>
        <s v="K.Điện"/>
        <s v="T/Sinh"/>
        <s v="T/Bắc"/>
        <s v="C/Quyên"/>
        <s v="C/Nga"/>
        <s v="T/M.Hùng"/>
        <s v="T/D.Hưng"/>
        <s v="T/Bách"/>
        <s v="T/Vui"/>
        <s v="C/Nhung"/>
        <s v="T/Trung"/>
        <s v="C/Sử"/>
        <s v="T/Dũng"/>
        <s v="T/Huấn"/>
        <s v="C/Hiền"/>
        <s v="C/Thương"/>
        <s v="T/H.Bắc"/>
        <s v="C/Thu 87"/>
        <s v="T/Đức"/>
        <s v="T/Hoàng"/>
        <s v="C/H.Nga"/>
        <s v="C/P.Nga"/>
        <s v="C/Ngân"/>
        <s v="C/Thùy"/>
        <s v="C/Trang"/>
        <s v="C/H.Nhung"/>
        <s v="C/Hân"/>
        <s v="C/Hường"/>
        <s v="C/Tích"/>
        <s v="T/Diễn"/>
        <s v="T/Đ.Anh"/>
        <s v="T/V.Thực" u="1"/>
        <s v="K.CNOT " u="1"/>
        <s v="K.CB" u="1"/>
        <s v="T/Ngĩa" u="1"/>
        <s v="K.SP" u="1"/>
        <s v="K.KHCB" u="1"/>
        <s v="T/Trung " u="1"/>
        <s v="K.CK" u="1"/>
        <s v="T/….." u="1"/>
        <s v="P.CT-HSSV" u="1"/>
        <s v="T/V.Anh" u="1"/>
        <s v="T/V.Thiết" u="1"/>
        <s v="C/Hằng" u="1"/>
        <s v="C/Thu " u="1"/>
        <s v="HĐXTN" u="1"/>
        <s v="C/P.Phương" u="1"/>
        <s v="C/H.Thanh" u="1"/>
        <s v="Học tại DN" u="1"/>
        <s v="T/Khuê" u="1"/>
        <s v="K/Điện" u="1"/>
        <s v="T/Đoàn" u="1"/>
        <s v="C/Tích " u="1"/>
        <s v="T/Lưu" u="1"/>
        <s v="T/Thắng " u="1"/>
        <s v="T/Hiệp " u="1"/>
        <s v="T/X.Cường" u="1"/>
        <s v="T/Hải" u="1"/>
        <s v="C/N.Hiền" u="1"/>
        <s v="KHCB" u="1"/>
        <s v="TT GDQP" u="1"/>
        <s v="L.Hiền" u="1"/>
        <s v="C/Hiên" u="1"/>
        <s v="K.Điện 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String="0" containsBlank="1" containsNumber="1" containsInteger="1" minValue="2" maxValue="8"/>
    </cacheField>
    <cacheField name="Thứ 2" numFmtId="0">
      <sharedItems containsDate="1" containsBlank="1" containsMixedTypes="1" minDate="2025-05-26T00:00:00" maxDate="2025-05-27T00:00:00"/>
    </cacheField>
    <cacheField name="Thứ 3" numFmtId="0">
      <sharedItems containsDate="1" containsBlank="1" containsMixedTypes="1" minDate="2025-05-27T00:00:00" maxDate="1899-12-31T01:47:04"/>
    </cacheField>
    <cacheField name="Thứ 4" numFmtId="0">
      <sharedItems containsDate="1" containsBlank="1" containsMixedTypes="1" minDate="2025-05-28T00:00:00" maxDate="1899-12-31T01:47:04"/>
    </cacheField>
    <cacheField name="Thứ 5" numFmtId="0">
      <sharedItems containsDate="1" containsBlank="1" containsMixedTypes="1" minDate="2025-05-29T00:00:00" maxDate="2025-05-30T00:00:00"/>
    </cacheField>
    <cacheField name="Thứ 6" numFmtId="0">
      <sharedItems containsDate="1" containsBlank="1" containsMixedTypes="1" minDate="2025-05-30T00:00:00" maxDate="1899-12-31T01:47:04"/>
    </cacheField>
    <cacheField name="Thứ 7" numFmtId="0">
      <sharedItems containsDate="1" containsBlank="1" containsMixedTypes="1" minDate="2025-05-31T00:00:00" maxDate="1899-12-31T01:47:04"/>
    </cacheField>
    <cacheField name="CN" numFmtId="0">
      <sharedItems containsNonDate="0" containsDate="1" containsString="0" containsBlank="1" minDate="2025-06-01T00:00:00" maxDate="2025-06-02T00:00:00"/>
    </cacheField>
    <cacheField name="Thứ 22" numFmtId="0">
      <sharedItems containsDate="1" containsBlank="1" containsMixedTypes="1" minDate="2025-06-02T00:00:00" maxDate="2025-06-03T00:00:00"/>
    </cacheField>
    <cacheField name="Thứ 32" numFmtId="0">
      <sharedItems containsDate="1" containsBlank="1" containsMixedTypes="1" minDate="2025-06-03T00:00:00" maxDate="1899-12-31T01:47:04"/>
    </cacheField>
    <cacheField name="Thứ 42" numFmtId="0">
      <sharedItems containsDate="1" containsBlank="1" containsMixedTypes="1" minDate="2025-06-04T00:00:00" maxDate="1899-12-31T01:47:04"/>
    </cacheField>
    <cacheField name="Thứ 52" numFmtId="0">
      <sharedItems containsDate="1" containsBlank="1" containsMixedTypes="1" minDate="2025-06-05T00:00:00" maxDate="2025-06-06T00:00:00"/>
    </cacheField>
    <cacheField name="Thứ 62" numFmtId="0">
      <sharedItems containsDate="1" containsBlank="1" containsMixedTypes="1" minDate="2025-06-06T00:00:00" maxDate="1899-12-31T01:47:04"/>
    </cacheField>
    <cacheField name="Thứ 72" numFmtId="0">
      <sharedItems containsDate="1" containsBlank="1" containsMixedTypes="1" minDate="2025-06-07T00:00:00" maxDate="1899-12-31T01:47:04"/>
    </cacheField>
    <cacheField name="CN2" numFmtId="0">
      <sharedItems containsNonDate="0" containsDate="1" containsString="0" containsBlank="1" minDate="2025-06-08T00:00:00" maxDate="2025-06-09T00:00:00"/>
    </cacheField>
    <cacheField name="Thứ 23" numFmtId="0">
      <sharedItems containsDate="1" containsBlank="1" containsMixedTypes="1" minDate="2025-06-09T00:00:00" maxDate="2025-06-10T00:00:00"/>
    </cacheField>
    <cacheField name="Thứ 33" numFmtId="0">
      <sharedItems containsDate="1" containsBlank="1" containsMixedTypes="1" minDate="2025-06-10T00:00:00" maxDate="1899-12-31T01:47:04"/>
    </cacheField>
    <cacheField name="Thứ 43" numFmtId="0">
      <sharedItems containsDate="1" containsBlank="1" containsMixedTypes="1" minDate="2025-06-11T00:00:00" maxDate="1899-12-31T01:47:04"/>
    </cacheField>
    <cacheField name="Thứ 53" numFmtId="0">
      <sharedItems containsDate="1" containsBlank="1" containsMixedTypes="1" minDate="2025-06-12T00:00:00" maxDate="2025-06-13T00:00:00"/>
    </cacheField>
    <cacheField name="Thứ 63" numFmtId="0">
      <sharedItems containsDate="1" containsBlank="1" containsMixedTypes="1" minDate="2025-06-13T00:00:00" maxDate="1899-12-31T01:47:04"/>
    </cacheField>
    <cacheField name="Thứ 73" numFmtId="0">
      <sharedItems containsDate="1" containsBlank="1" containsMixedTypes="1" minDate="2025-06-14T00:00:00" maxDate="1899-12-31T01:47:04"/>
    </cacheField>
    <cacheField name="CN3" numFmtId="0">
      <sharedItems containsNonDate="0" containsDate="1" containsString="0" containsBlank="1" minDate="2025-06-15T00:00:00" maxDate="2025-06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3">
  <r>
    <m/>
    <x v="0"/>
    <x v="0"/>
    <s v="MĐ"/>
    <m/>
    <m/>
    <d v="2025-05-26T00:00:00"/>
    <d v="2025-05-27T00:00:00"/>
    <d v="2025-05-28T00:00:00"/>
    <d v="2025-05-29T00:00:00"/>
    <d v="2025-05-30T00:00:00"/>
    <d v="2025-05-31T00:00:00"/>
    <d v="2025-06-01T00:00:00"/>
    <d v="2025-06-02T00:00:00"/>
    <d v="2025-06-03T00:00:00"/>
    <d v="2025-06-04T00:00:00"/>
    <d v="2025-06-05T00:00:00"/>
    <d v="2025-06-06T00:00:00"/>
    <d v="2025-06-07T00:00:00"/>
    <d v="2025-06-08T00:00:00"/>
    <d v="2025-06-09T00:00:00"/>
    <d v="2025-06-10T00:00:00"/>
    <d v="2025-06-11T00:00:00"/>
    <d v="2025-06-12T00:00:00"/>
    <d v="2025-06-13T00:00:00"/>
    <d v="2025-06-14T00:00:00"/>
    <d v="2025-06-15T00:00:00"/>
  </r>
  <r>
    <n v="1"/>
    <x v="1"/>
    <x v="1"/>
    <s v="Văn hóa"/>
    <m/>
    <m/>
    <m/>
    <n v="206"/>
    <n v="206"/>
    <m/>
    <n v="206"/>
    <n v="206"/>
    <m/>
    <m/>
    <n v="206"/>
    <n v="206"/>
    <m/>
    <n v="206"/>
    <n v="206"/>
    <m/>
    <m/>
    <n v="206"/>
    <n v="206"/>
    <m/>
    <n v="206"/>
    <n v="206"/>
    <m/>
  </r>
  <r>
    <n v="1"/>
    <x v="1"/>
    <x v="0"/>
    <m/>
    <s v="Dự phòng học lại, thi lại, học bổ sung"/>
    <m/>
    <s v="DP"/>
    <m/>
    <m/>
    <m/>
    <m/>
    <m/>
    <m/>
    <s v="DP"/>
    <m/>
    <m/>
    <m/>
    <m/>
    <m/>
    <m/>
    <s v="DP"/>
    <m/>
    <m/>
    <m/>
    <m/>
    <m/>
    <m/>
  </r>
  <r>
    <n v="2"/>
    <x v="2"/>
    <x v="1"/>
    <s v="Văn hóa"/>
    <m/>
    <m/>
    <m/>
    <n v="206"/>
    <n v="206"/>
    <m/>
    <n v="206"/>
    <n v="206"/>
    <m/>
    <m/>
    <n v="206"/>
    <n v="206"/>
    <m/>
    <n v="206"/>
    <n v="206"/>
    <m/>
    <m/>
    <n v="206"/>
    <n v="206"/>
    <m/>
    <n v="206"/>
    <n v="206"/>
    <m/>
  </r>
  <r>
    <n v="2"/>
    <x v="2"/>
    <x v="0"/>
    <m/>
    <s v="Dự phòng học lại, thi lại, học bổ sung"/>
    <m/>
    <s v="DP"/>
    <m/>
    <m/>
    <m/>
    <m/>
    <m/>
    <m/>
    <s v="DP"/>
    <m/>
    <m/>
    <m/>
    <m/>
    <m/>
    <m/>
    <s v="DP"/>
    <m/>
    <m/>
    <m/>
    <m/>
    <m/>
    <m/>
  </r>
  <r>
    <n v="3"/>
    <x v="3"/>
    <x v="1"/>
    <s v="Văn hóa"/>
    <m/>
    <m/>
    <m/>
    <m/>
    <m/>
    <m/>
    <m/>
    <m/>
    <m/>
    <m/>
    <m/>
    <m/>
    <m/>
    <m/>
    <m/>
    <m/>
    <m/>
    <m/>
    <m/>
    <m/>
    <m/>
    <m/>
    <m/>
  </r>
  <r>
    <n v="3"/>
    <x v="3"/>
    <x v="2"/>
    <s v="MĐ25 "/>
    <s v="BT-SC HỆ THỐNG PHANH"/>
    <n v="8"/>
    <s v="X/ĐC (ODA) - C"/>
    <s v="X/ĐC (ODA) - C"/>
    <s v="X/ĐC (ODA) - C"/>
    <m/>
    <m/>
    <m/>
    <m/>
    <s v="X/ĐC (ODA) - C"/>
    <s v="X/ĐC (ODA) - C"/>
    <m/>
    <m/>
    <m/>
    <m/>
    <m/>
    <m/>
    <m/>
    <m/>
    <m/>
    <m/>
    <m/>
    <m/>
  </r>
  <r>
    <n v="3"/>
    <x v="3"/>
    <x v="2"/>
    <s v="MĐ25 "/>
    <s v="Thi kết thúc môn"/>
    <n v="4"/>
    <m/>
    <m/>
    <m/>
    <m/>
    <m/>
    <m/>
    <m/>
    <m/>
    <m/>
    <m/>
    <s v="X/ĐC (ODA) - C"/>
    <m/>
    <m/>
    <m/>
    <m/>
    <m/>
    <m/>
    <m/>
    <m/>
    <m/>
    <m/>
  </r>
  <r>
    <n v="3"/>
    <x v="3"/>
    <x v="3"/>
    <s v="MĐ 13"/>
    <s v="GIA CÔNG CHI TIẾT BẰNG DỤNG CỤ CẦM TAY"/>
    <n v="8"/>
    <m/>
    <m/>
    <m/>
    <m/>
    <m/>
    <m/>
    <m/>
    <m/>
    <m/>
    <m/>
    <m/>
    <m/>
    <m/>
    <m/>
    <m/>
    <m/>
    <s v="X/ĐC (ODA) - S"/>
    <s v="X/ĐC (ODA) - S"/>
    <s v="X/ĐC (ODA) - S"/>
    <m/>
    <m/>
  </r>
  <r>
    <n v="4"/>
    <x v="4"/>
    <x v="1"/>
    <s v="Văn hóa"/>
    <m/>
    <m/>
    <m/>
    <m/>
    <m/>
    <m/>
    <m/>
    <m/>
    <m/>
    <m/>
    <m/>
    <m/>
    <m/>
    <m/>
    <m/>
    <m/>
    <m/>
    <m/>
    <m/>
    <m/>
    <m/>
    <m/>
    <m/>
  </r>
  <r>
    <n v="4"/>
    <x v="4"/>
    <x v="4"/>
    <s v="MH 15"/>
    <s v="KỸ THUẬT CHUNG VỀ Ô TÔ VÀ CÔNG NGHỆ SỬA CHỮA"/>
    <n v="5"/>
    <m/>
    <s v="X/OTO _x000a_(T2.1-D) - S"/>
    <s v="X/OTO _x000a_(T2.1-D) - S"/>
    <s v="X/OTO _x000a_(T2.1-D) - S"/>
    <m/>
    <m/>
    <m/>
    <m/>
    <s v="X/OTO _x000a_(T2.1-D) - S"/>
    <s v="X/OTO _x000a_(T2.1-D) - S"/>
    <m/>
    <m/>
    <m/>
    <m/>
    <m/>
    <m/>
    <m/>
    <m/>
    <m/>
    <m/>
    <m/>
  </r>
  <r>
    <n v="4"/>
    <x v="4"/>
    <x v="4"/>
    <s v="MH 15"/>
    <s v="Thi kết thúc môn"/>
    <n v="2"/>
    <m/>
    <m/>
    <m/>
    <m/>
    <m/>
    <m/>
    <m/>
    <m/>
    <m/>
    <m/>
    <m/>
    <s v="X/OTO _x000a_(T2.1-D) - S"/>
    <m/>
    <m/>
    <m/>
    <m/>
    <m/>
    <m/>
    <m/>
    <m/>
    <m/>
  </r>
  <r>
    <n v="4"/>
    <x v="4"/>
    <x v="4"/>
    <s v="MĐ 16 "/>
    <s v=" BT&amp;SC CCTK-TT VÀ BPCĐ CỦA Đ/CƠ "/>
    <n v="8"/>
    <m/>
    <m/>
    <m/>
    <m/>
    <m/>
    <m/>
    <m/>
    <m/>
    <m/>
    <m/>
    <m/>
    <m/>
    <m/>
    <m/>
    <m/>
    <m/>
    <s v="X/OTO _x000a_(T2.1-D) - S"/>
    <s v="X/OTO _x000a_(T2.1-D) - S"/>
    <s v="X/OTO _x000a_(T2.1-D) - S"/>
    <m/>
    <m/>
  </r>
  <r>
    <n v="4"/>
    <x v="4"/>
    <x v="5"/>
    <s v="MH 01"/>
    <s v="Thi kết thúc môn"/>
    <n v="2"/>
    <m/>
    <m/>
    <m/>
    <m/>
    <s v="207-S"/>
    <m/>
    <m/>
    <m/>
    <m/>
    <m/>
    <m/>
    <m/>
    <m/>
    <m/>
    <m/>
    <m/>
    <m/>
    <m/>
    <m/>
    <m/>
    <m/>
  </r>
  <r>
    <n v="4"/>
    <x v="4"/>
    <x v="6"/>
    <s v="MH 02"/>
    <s v="Pháp luật"/>
    <n v="5"/>
    <s v="102-S"/>
    <m/>
    <m/>
    <m/>
    <m/>
    <m/>
    <m/>
    <m/>
    <m/>
    <m/>
    <m/>
    <m/>
    <m/>
    <m/>
    <m/>
    <m/>
    <m/>
    <m/>
    <m/>
    <m/>
    <m/>
  </r>
  <r>
    <n v="4"/>
    <x v="4"/>
    <x v="6"/>
    <s v="MH 02"/>
    <s v="Thi kết thúc môn"/>
    <n v="2"/>
    <m/>
    <m/>
    <m/>
    <m/>
    <m/>
    <m/>
    <m/>
    <s v="206-S"/>
    <m/>
    <m/>
    <m/>
    <m/>
    <m/>
    <m/>
    <m/>
    <m/>
    <m/>
    <m/>
    <m/>
    <m/>
    <m/>
  </r>
  <r>
    <n v="5"/>
    <x v="5"/>
    <x v="1"/>
    <s v="Văn hóa"/>
    <m/>
    <m/>
    <m/>
    <m/>
    <m/>
    <m/>
    <m/>
    <m/>
    <m/>
    <m/>
    <m/>
    <m/>
    <m/>
    <m/>
    <m/>
    <m/>
    <m/>
    <m/>
    <m/>
    <m/>
    <m/>
    <m/>
    <m/>
  </r>
  <r>
    <n v="5"/>
    <x v="5"/>
    <x v="7"/>
    <s v="MĐ 16 "/>
    <s v="BT&amp;SC CCTK-TT VÀ BPCĐ CỦA Đ/CƠ "/>
    <n v="8"/>
    <m/>
    <m/>
    <m/>
    <s v="X/OTO _x000a_(T2.2-D) - S"/>
    <s v="X/OTO _x000a_(T2.2-D) - S"/>
    <m/>
    <m/>
    <m/>
    <m/>
    <m/>
    <s v="X/OTO _x000a_(T2.2-D) - S"/>
    <s v="X/OTO _x000a_(T2.2-D) - S"/>
    <m/>
    <m/>
    <m/>
    <m/>
    <m/>
    <m/>
    <m/>
    <m/>
    <m/>
  </r>
  <r>
    <n v="5"/>
    <x v="5"/>
    <x v="7"/>
    <s v="MĐ 16 "/>
    <s v="Thi kết thúc môn"/>
    <n v="4"/>
    <m/>
    <m/>
    <m/>
    <m/>
    <m/>
    <m/>
    <m/>
    <m/>
    <m/>
    <m/>
    <m/>
    <m/>
    <m/>
    <m/>
    <s v="X/OTO _x000a_(T2.2-D) - S"/>
    <m/>
    <m/>
    <m/>
    <m/>
    <m/>
    <m/>
  </r>
  <r>
    <n v="5"/>
    <x v="5"/>
    <x v="8"/>
    <s v="MĐ 17 "/>
    <s v="BT&amp;SC HỆ THỐNG PHÂN PHỐI KHÍ"/>
    <n v="8"/>
    <s v="X/ĐC (ODA) - C"/>
    <s v="X/ĐC (ODA) - C"/>
    <m/>
    <m/>
    <m/>
    <m/>
    <m/>
    <m/>
    <s v="X/ĐC (ODA) - C"/>
    <s v="X/ĐC (ODA) - C"/>
    <m/>
    <m/>
    <m/>
    <m/>
    <m/>
    <s v="X/ĐC (ODA) - C"/>
    <s v="X/ĐC (ODA) - C"/>
    <s v="X/ĐC (ODA) - C"/>
    <s v="X/ĐC (ODA) - C"/>
    <m/>
    <m/>
  </r>
  <r>
    <n v="5"/>
    <x v="5"/>
    <x v="6"/>
    <s v="MH 02 "/>
    <s v="Pháp luật"/>
    <n v="5"/>
    <m/>
    <m/>
    <s v="106-S"/>
    <m/>
    <m/>
    <m/>
    <m/>
    <m/>
    <m/>
    <m/>
    <m/>
    <m/>
    <m/>
    <m/>
    <m/>
    <m/>
    <m/>
    <m/>
    <m/>
    <m/>
    <m/>
  </r>
  <r>
    <n v="5"/>
    <x v="5"/>
    <x v="6"/>
    <s v="MH 02 "/>
    <s v="Thi kết thúc môn"/>
    <n v="2"/>
    <m/>
    <m/>
    <m/>
    <m/>
    <m/>
    <m/>
    <m/>
    <s v="206-S"/>
    <m/>
    <m/>
    <m/>
    <m/>
    <m/>
    <m/>
    <m/>
    <m/>
    <m/>
    <m/>
    <m/>
    <m/>
    <m/>
  </r>
  <r>
    <n v="8"/>
    <x v="6"/>
    <x v="9"/>
    <s v="MD06"/>
    <s v="Điều chỉnh, vận hành và bảo trì các máy cắt bằng tia lửa điện và máy mài"/>
    <n v="8"/>
    <s v="X/CNC ODA- C"/>
    <s v="X/CNC ODA- C"/>
    <m/>
    <s v="X/CNC ODA- C"/>
    <s v="X/CNC ODA- C"/>
    <m/>
    <m/>
    <m/>
    <m/>
    <m/>
    <m/>
    <m/>
    <m/>
    <m/>
    <m/>
    <m/>
    <m/>
    <m/>
    <m/>
    <m/>
    <m/>
  </r>
  <r>
    <n v="8"/>
    <x v="6"/>
    <x v="9"/>
    <s v="MD06"/>
    <s v="Thi kết thúc môn"/>
    <n v="4"/>
    <m/>
    <m/>
    <m/>
    <m/>
    <m/>
    <m/>
    <m/>
    <s v="X/CNC ODA- C"/>
    <m/>
    <m/>
    <m/>
    <m/>
    <m/>
    <m/>
    <m/>
    <m/>
    <m/>
    <m/>
    <m/>
    <m/>
    <m/>
  </r>
  <r>
    <n v="8"/>
    <x v="6"/>
    <x v="9"/>
    <s v="MD07 - "/>
    <s v="Cắt gọt kim loại CNC 2: Chế tạo hoàn thiện các chi tiết và cụm chi tiết trên máy tiện CNC (2 trục)"/>
    <n v="8"/>
    <m/>
    <m/>
    <m/>
    <m/>
    <m/>
    <m/>
    <m/>
    <m/>
    <s v="X/CNC ODA- C"/>
    <s v="X/CNC ODA- C"/>
    <s v="X/CNC ODA- C"/>
    <m/>
    <m/>
    <m/>
    <m/>
    <s v="X/CNC ODA- C"/>
    <s v="X/CNC ODA- C"/>
    <s v="X/CNC ODA- C"/>
    <s v="X/CNC ODA- C"/>
    <m/>
    <m/>
  </r>
  <r>
    <n v="8"/>
    <x v="6"/>
    <x v="10"/>
    <s v="MH 01"/>
    <s v="Giáo dục chính trị"/>
    <n v="5"/>
    <m/>
    <m/>
    <s v="305-S"/>
    <m/>
    <m/>
    <m/>
    <m/>
    <m/>
    <m/>
    <m/>
    <m/>
    <s v="103-S"/>
    <m/>
    <m/>
    <s v="208-S"/>
    <m/>
    <m/>
    <m/>
    <m/>
    <m/>
    <m/>
  </r>
  <r>
    <n v="9"/>
    <x v="7"/>
    <x v="11"/>
    <s v="MĐ 03 (320h), MĐ 04 (160h)"/>
    <s v="Học tập tại DN"/>
    <m/>
    <s v="DN"/>
    <s v="DN"/>
    <s v="DN"/>
    <s v="DN"/>
    <s v="DN"/>
    <m/>
    <m/>
    <s v="DN"/>
    <s v="DN"/>
    <s v="DN"/>
    <s v="DN"/>
    <s v="DN"/>
    <m/>
    <m/>
    <s v="DN"/>
    <s v="DN"/>
    <s v="DN"/>
    <s v="DN"/>
    <s v="DN"/>
    <m/>
    <m/>
  </r>
  <r>
    <n v="9"/>
    <x v="8"/>
    <x v="10"/>
    <s v="MH 01"/>
    <s v="Giáo dục chính trị"/>
    <n v="5"/>
    <m/>
    <m/>
    <m/>
    <m/>
    <s v="106-S"/>
    <m/>
    <m/>
    <m/>
    <m/>
    <s v="106-S"/>
    <m/>
    <m/>
    <m/>
    <m/>
    <m/>
    <m/>
    <s v="102-S"/>
    <m/>
    <m/>
    <m/>
    <m/>
  </r>
  <r>
    <n v="9"/>
    <x v="8"/>
    <x v="12"/>
    <s v="MĐ 18"/>
    <s v="Tiện trụ ngoài"/>
    <n v="8"/>
    <s v="X/CGKL (ODA) - S"/>
    <s v="X/CGKL (ODA) - S"/>
    <m/>
    <m/>
    <m/>
    <m/>
    <m/>
    <s v="X/CGKL (ODA) - S"/>
    <s v="X/CGKL (ODA) - S"/>
    <m/>
    <m/>
    <m/>
    <m/>
    <m/>
    <s v="X/CGKL (ODA) - S"/>
    <s v="X/CGKL (ODA) - S"/>
    <m/>
    <m/>
    <m/>
    <m/>
    <m/>
  </r>
  <r>
    <n v="9"/>
    <x v="8"/>
    <x v="13"/>
    <s v="MH 17"/>
    <s v="Cơ sở công nghệ chế tạo máy"/>
    <n v="5"/>
    <m/>
    <m/>
    <s v="306-S"/>
    <s v="306-S"/>
    <m/>
    <m/>
    <m/>
    <m/>
    <m/>
    <m/>
    <s v="306-S"/>
    <s v="306-S"/>
    <m/>
    <m/>
    <m/>
    <m/>
    <m/>
    <s v="306-S"/>
    <s v="306-S"/>
    <m/>
    <m/>
  </r>
  <r>
    <n v="10"/>
    <x v="9"/>
    <x v="1"/>
    <s v="Văn hóa"/>
    <m/>
    <m/>
    <m/>
    <n v="205"/>
    <n v="205"/>
    <m/>
    <n v="205"/>
    <n v="205"/>
    <m/>
    <m/>
    <n v="205"/>
    <n v="205"/>
    <m/>
    <n v="205"/>
    <n v="205"/>
    <m/>
    <m/>
    <n v="205"/>
    <n v="205"/>
    <m/>
    <n v="205"/>
    <n v="205"/>
    <m/>
  </r>
  <r>
    <n v="10"/>
    <x v="9"/>
    <x v="0"/>
    <m/>
    <s v="Dự phòng học lại, thi lại, học bổ sung"/>
    <m/>
    <s v="DP"/>
    <m/>
    <m/>
    <s v="DP"/>
    <m/>
    <m/>
    <m/>
    <s v="DP"/>
    <m/>
    <m/>
    <s v="DP"/>
    <m/>
    <m/>
    <m/>
    <s v="DP"/>
    <m/>
    <m/>
    <s v="DP"/>
    <m/>
    <m/>
    <m/>
  </r>
  <r>
    <n v="11"/>
    <x v="10"/>
    <x v="1"/>
    <s v="Văn hóa"/>
    <m/>
    <m/>
    <m/>
    <m/>
    <m/>
    <m/>
    <m/>
    <m/>
    <m/>
    <m/>
    <m/>
    <m/>
    <m/>
    <m/>
    <m/>
    <m/>
    <m/>
    <m/>
    <m/>
    <m/>
    <m/>
    <m/>
    <m/>
  </r>
  <r>
    <n v="11"/>
    <x v="10"/>
    <x v="11"/>
    <s v="MĐ 23"/>
    <s v="Thực tập tốt nghiệp"/>
    <m/>
    <m/>
    <m/>
    <m/>
    <m/>
    <m/>
    <m/>
    <m/>
    <m/>
    <m/>
    <m/>
    <m/>
    <m/>
    <m/>
    <m/>
    <m/>
    <m/>
    <m/>
    <m/>
    <m/>
    <m/>
    <m/>
  </r>
  <r>
    <n v="12"/>
    <x v="11"/>
    <x v="1"/>
    <s v="Văn hóa"/>
    <m/>
    <m/>
    <m/>
    <m/>
    <m/>
    <m/>
    <m/>
    <m/>
    <m/>
    <m/>
    <m/>
    <m/>
    <m/>
    <m/>
    <m/>
    <m/>
    <m/>
    <m/>
    <m/>
    <m/>
    <m/>
    <m/>
    <m/>
  </r>
  <r>
    <n v="12"/>
    <x v="11"/>
    <x v="14"/>
    <s v="MĐ 12"/>
    <s v="Sử dụng dụng cụ cầm tay"/>
    <n v="8"/>
    <s v="X/SDDCCT_x000a_(D) - S"/>
    <s v="X/SDDCCT_x000a_(D) - S"/>
    <m/>
    <s v="X/SDDCCT_x000a_(D) - S"/>
    <m/>
    <m/>
    <m/>
    <m/>
    <m/>
    <s v="X/SDDCCT_x000a_(D) - S"/>
    <s v="X/SDDCCT_x000a_(D) - S"/>
    <s v="X/SDDCCT_x000a_(D) - S"/>
    <m/>
    <m/>
    <s v="X/SDDCCT_x000a_(D) - S"/>
    <s v="X/SDDCCT_x000a_(D) - S"/>
    <s v="X/SDDCCT_x000a_(D) - S"/>
    <m/>
    <m/>
    <m/>
    <m/>
  </r>
  <r>
    <n v="12"/>
    <x v="11"/>
    <x v="0"/>
    <m/>
    <m/>
    <m/>
    <m/>
    <m/>
    <m/>
    <m/>
    <m/>
    <m/>
    <m/>
    <m/>
    <m/>
    <m/>
    <m/>
    <m/>
    <m/>
    <m/>
    <m/>
    <m/>
    <m/>
    <m/>
    <m/>
    <m/>
    <m/>
  </r>
  <r>
    <n v="13"/>
    <x v="12"/>
    <x v="1"/>
    <s v="Văn hóa"/>
    <m/>
    <m/>
    <m/>
    <m/>
    <m/>
    <m/>
    <m/>
    <m/>
    <m/>
    <m/>
    <m/>
    <m/>
    <m/>
    <m/>
    <m/>
    <m/>
    <m/>
    <m/>
    <m/>
    <m/>
    <m/>
    <m/>
    <m/>
  </r>
  <r>
    <n v="13"/>
    <x v="12"/>
    <x v="15"/>
    <s v="MĐ 11"/>
    <s v="Thiết kế trên AutoCad"/>
    <n v="8"/>
    <s v="P.LT (ODA) - S"/>
    <s v="P.LT (ODA) - S"/>
    <s v="P.LT (ODA) - S"/>
    <m/>
    <m/>
    <m/>
    <m/>
    <m/>
    <m/>
    <m/>
    <m/>
    <m/>
    <m/>
    <m/>
    <m/>
    <m/>
    <m/>
    <m/>
    <m/>
    <m/>
    <m/>
  </r>
  <r>
    <n v="13"/>
    <x v="12"/>
    <x v="15"/>
    <s v="MĐ 11"/>
    <s v="Thi kết thúc môn"/>
    <n v="4"/>
    <m/>
    <m/>
    <m/>
    <m/>
    <m/>
    <m/>
    <m/>
    <s v="P.LT (ODA) - S"/>
    <m/>
    <m/>
    <m/>
    <m/>
    <m/>
    <m/>
    <m/>
    <m/>
    <m/>
    <m/>
    <m/>
    <m/>
    <m/>
  </r>
  <r>
    <n v="13"/>
    <x v="12"/>
    <x v="16"/>
    <s v="MĐ 13"/>
    <s v="Thực hành hàn"/>
    <n v="8"/>
    <m/>
    <m/>
    <m/>
    <m/>
    <m/>
    <m/>
    <m/>
    <m/>
    <s v="X/HÀN (D) - C"/>
    <m/>
    <s v="X/HÀN (D) - S"/>
    <s v="X/HÀN (D) - S"/>
    <m/>
    <m/>
    <m/>
    <m/>
    <s v="X/HÀN (D) - S"/>
    <s v="X/HÀN (D) - S"/>
    <s v="X/HÀN (D) - S"/>
    <m/>
    <m/>
  </r>
  <r>
    <n v="14"/>
    <x v="13"/>
    <x v="17"/>
    <s v="MH 05"/>
    <s v="Tin học"/>
    <n v="5"/>
    <m/>
    <m/>
    <m/>
    <s v="204-S"/>
    <m/>
    <m/>
    <m/>
    <s v="204-S"/>
    <m/>
    <m/>
    <m/>
    <m/>
    <m/>
    <m/>
    <m/>
    <m/>
    <m/>
    <m/>
    <m/>
    <m/>
    <m/>
  </r>
  <r>
    <n v="14"/>
    <x v="13"/>
    <x v="17"/>
    <s v="MH 05"/>
    <s v="Thi kết thúc môn"/>
    <n v="2"/>
    <m/>
    <m/>
    <m/>
    <m/>
    <m/>
    <m/>
    <m/>
    <m/>
    <m/>
    <m/>
    <m/>
    <m/>
    <m/>
    <m/>
    <s v="202-C"/>
    <m/>
    <m/>
    <m/>
    <m/>
    <m/>
    <m/>
  </r>
  <r>
    <n v="14"/>
    <x v="13"/>
    <x v="18"/>
    <s v="MĐ 25"/>
    <s v="CAD/CAM/CNC"/>
    <n v="3"/>
    <s v="P.LT (ODA) - C"/>
    <m/>
    <m/>
    <m/>
    <m/>
    <m/>
    <m/>
    <m/>
    <m/>
    <m/>
    <m/>
    <m/>
    <m/>
    <m/>
    <m/>
    <m/>
    <m/>
    <m/>
    <m/>
    <m/>
    <m/>
  </r>
  <r>
    <n v="14"/>
    <x v="13"/>
    <x v="18"/>
    <s v="MĐ 25"/>
    <s v="Thi kết thúc môn"/>
    <n v="4"/>
    <m/>
    <s v="P.LT (ODA) - C"/>
    <m/>
    <m/>
    <m/>
    <m/>
    <m/>
    <m/>
    <m/>
    <m/>
    <m/>
    <m/>
    <m/>
    <m/>
    <m/>
    <m/>
    <m/>
    <m/>
    <m/>
    <m/>
    <m/>
  </r>
  <r>
    <n v="14"/>
    <x v="13"/>
    <x v="18"/>
    <s v="MĐ 26"/>
    <s v="Tiện CNC"/>
    <m/>
    <m/>
    <m/>
    <s v="X/CNC (ODA) - S"/>
    <m/>
    <s v="X/CNC (ODA) - S"/>
    <m/>
    <m/>
    <m/>
    <s v="X/CNC (ODA) - S"/>
    <s v="X/CNC (ODA) - S"/>
    <s v="X/CNC (ODA) - S"/>
    <s v="X/CNC (ODA) - S"/>
    <m/>
    <m/>
    <m/>
    <s v="X/CNC (ODA) - S"/>
    <s v="X/CNC (ODA) - S"/>
    <s v="X/CNC (ODA) - S"/>
    <s v="X/CNC (ODA) - S"/>
    <m/>
    <m/>
  </r>
  <r>
    <n v="15"/>
    <x v="14"/>
    <x v="19"/>
    <s v="MH 17"/>
    <s v="Công nghệ chế tạo máy"/>
    <n v="5"/>
    <m/>
    <s v="P.TKCK 2 (ODA) - S"/>
    <m/>
    <m/>
    <s v="P.TKCK 2 (ODA) - S"/>
    <m/>
    <m/>
    <m/>
    <s v="P.TKCK 2 (ODA) - S"/>
    <s v="P.TKCK 2 (ODA) - S"/>
    <m/>
    <m/>
    <m/>
    <m/>
    <m/>
    <m/>
    <m/>
    <m/>
    <m/>
    <m/>
    <m/>
  </r>
  <r>
    <n v="15"/>
    <x v="14"/>
    <x v="19"/>
    <s v="MH 17"/>
    <s v="Thi kết thúc môn"/>
    <n v="2"/>
    <m/>
    <m/>
    <m/>
    <m/>
    <m/>
    <m/>
    <m/>
    <m/>
    <m/>
    <m/>
    <m/>
    <m/>
    <m/>
    <m/>
    <m/>
    <m/>
    <s v="306-S"/>
    <m/>
    <m/>
    <m/>
    <m/>
  </r>
  <r>
    <n v="15"/>
    <x v="14"/>
    <x v="15"/>
    <s v="MH 18"/>
    <s v="Đồ gá"/>
    <n v="5"/>
    <m/>
    <m/>
    <m/>
    <s v="P.TKCK 1 (ODA) - S"/>
    <m/>
    <m/>
    <m/>
    <m/>
    <m/>
    <m/>
    <s v="P.TKCK 1 (ODA) - S"/>
    <m/>
    <m/>
    <m/>
    <m/>
    <m/>
    <m/>
    <s v="P.TKCK 1 (ODA) - S"/>
    <m/>
    <m/>
    <m/>
  </r>
  <r>
    <n v="15"/>
    <x v="14"/>
    <x v="12"/>
    <s v="MĐ 20"/>
    <s v="Tiện cơ bản"/>
    <n v="8"/>
    <m/>
    <m/>
    <s v="X/CGKL (D) - S"/>
    <m/>
    <m/>
    <m/>
    <m/>
    <m/>
    <m/>
    <m/>
    <m/>
    <m/>
    <m/>
    <m/>
    <m/>
    <m/>
    <m/>
    <m/>
    <s v="X/CGKL (D) - S"/>
    <m/>
    <m/>
  </r>
  <r>
    <n v="15"/>
    <x v="14"/>
    <x v="20"/>
    <s v="MH 06"/>
    <s v="Tiếng anh"/>
    <n v="5"/>
    <s v="307-S"/>
    <m/>
    <m/>
    <m/>
    <m/>
    <m/>
    <m/>
    <s v="307-S"/>
    <m/>
    <m/>
    <m/>
    <s v="307-S"/>
    <m/>
    <m/>
    <s v="307-S"/>
    <s v="307-S"/>
    <m/>
    <m/>
    <m/>
    <m/>
    <m/>
  </r>
  <r>
    <n v="18"/>
    <x v="15"/>
    <x v="21"/>
    <s v="MĐ 34"/>
    <s v="Thực tập tốt nghiệp"/>
    <m/>
    <m/>
    <m/>
    <m/>
    <m/>
    <m/>
    <m/>
    <m/>
    <m/>
    <m/>
    <m/>
    <m/>
    <m/>
    <m/>
    <m/>
    <m/>
    <m/>
    <m/>
    <m/>
    <m/>
    <m/>
    <m/>
  </r>
  <r>
    <n v="19"/>
    <x v="16"/>
    <x v="21"/>
    <s v="MĐ 34"/>
    <s v="Thực tập tốt nghiệp"/>
    <m/>
    <m/>
    <m/>
    <m/>
    <m/>
    <m/>
    <m/>
    <m/>
    <m/>
    <m/>
    <m/>
    <m/>
    <m/>
    <m/>
    <m/>
    <m/>
    <m/>
    <m/>
    <m/>
    <m/>
    <m/>
    <m/>
  </r>
  <r>
    <n v="20"/>
    <x v="17"/>
    <x v="21"/>
    <s v="MĐ 34"/>
    <s v="Thực tập tốt nghiệp"/>
    <m/>
    <m/>
    <m/>
    <m/>
    <m/>
    <m/>
    <m/>
    <m/>
    <m/>
    <m/>
    <m/>
    <m/>
    <m/>
    <m/>
    <m/>
    <m/>
    <m/>
    <m/>
    <m/>
    <m/>
    <m/>
    <m/>
  </r>
  <r>
    <n v="20"/>
    <x v="17"/>
    <x v="22"/>
    <s v="MĐ 17"/>
    <s v="Thực hành hàn"/>
    <n v="8"/>
    <m/>
    <m/>
    <m/>
    <m/>
    <m/>
    <m/>
    <m/>
    <m/>
    <m/>
    <s v="X/HÀN (D) - C"/>
    <s v="X/HÀN (D) - C"/>
    <s v="X/HÀN (D) - C"/>
    <m/>
    <m/>
    <m/>
    <m/>
    <s v="X/HÀN (D) - C"/>
    <m/>
    <m/>
    <m/>
    <m/>
  </r>
  <r>
    <n v="20"/>
    <x v="17"/>
    <x v="22"/>
    <s v="MĐ 17"/>
    <s v="Thi kết thúc môn"/>
    <n v="4"/>
    <m/>
    <m/>
    <m/>
    <m/>
    <m/>
    <m/>
    <m/>
    <m/>
    <m/>
    <m/>
    <m/>
    <m/>
    <m/>
    <m/>
    <m/>
    <m/>
    <m/>
    <m/>
    <s v="X/HÀN (D) - C"/>
    <m/>
    <m/>
  </r>
  <r>
    <n v="20"/>
    <x v="17"/>
    <x v="23"/>
    <s v="MH 05"/>
    <s v="Tin học"/>
    <n v="5"/>
    <m/>
    <m/>
    <m/>
    <m/>
    <m/>
    <m/>
    <m/>
    <m/>
    <m/>
    <m/>
    <m/>
    <m/>
    <m/>
    <m/>
    <m/>
    <m/>
    <m/>
    <m/>
    <m/>
    <m/>
    <m/>
  </r>
  <r>
    <n v="20"/>
    <x v="17"/>
    <x v="4"/>
    <s v="MD33"/>
    <s v="THỰC HÀNH CHẨN ĐOÁN VÀ SỬA CHỮA Ô TÔ"/>
    <n v="8"/>
    <m/>
    <m/>
    <m/>
    <m/>
    <m/>
    <m/>
    <m/>
    <m/>
    <m/>
    <m/>
    <m/>
    <m/>
    <m/>
    <m/>
    <s v="X/OTO _x000a_(T2.1-D) - S"/>
    <s v="X/OTO _x000a_(T2.1-D) - S"/>
    <m/>
    <m/>
    <m/>
    <m/>
    <m/>
  </r>
  <r>
    <n v="21"/>
    <x v="18"/>
    <x v="24"/>
    <s v="MĐ 23  "/>
    <s v="BD - SC  HỆ THỐNG NHIÊN LIỆU Đ/CƠ ĐIESEL"/>
    <n v="8"/>
    <s v="X/OTO _x000a_(T1-D) - S"/>
    <s v="X/OTO _x000a_(T1-D) - S"/>
    <m/>
    <m/>
    <m/>
    <m/>
    <m/>
    <s v="X/OTO _x000a_(T1-D) - S"/>
    <m/>
    <m/>
    <m/>
    <m/>
    <m/>
    <m/>
    <m/>
    <m/>
    <m/>
    <m/>
    <m/>
    <m/>
    <m/>
  </r>
  <r>
    <n v="21"/>
    <x v="18"/>
    <x v="24"/>
    <s v="MĐ 23  "/>
    <s v="Thi kết thúc môn"/>
    <n v="4"/>
    <m/>
    <m/>
    <m/>
    <m/>
    <m/>
    <m/>
    <m/>
    <m/>
    <s v="X/OTO _x000a_(T1-D) - S"/>
    <m/>
    <m/>
    <m/>
    <m/>
    <m/>
    <m/>
    <m/>
    <m/>
    <m/>
    <m/>
    <m/>
    <m/>
  </r>
  <r>
    <n v="21"/>
    <x v="18"/>
    <x v="24"/>
    <s v="MĐ 24 "/>
    <s v="BT VÀ SC  TRANG BỊ DIÊN Ô TÔ"/>
    <n v="8"/>
    <m/>
    <m/>
    <m/>
    <m/>
    <m/>
    <m/>
    <m/>
    <m/>
    <m/>
    <m/>
    <m/>
    <m/>
    <m/>
    <m/>
    <s v="X/OTO _x000a_(T1-D) - S"/>
    <s v="X/OTO _x000a_(T1-D) - S"/>
    <m/>
    <m/>
    <m/>
    <m/>
    <m/>
  </r>
  <r>
    <n v="21"/>
    <x v="18"/>
    <x v="25"/>
    <s v="MĐ 21"/>
    <s v="Thi kết thúc môn"/>
    <n v="4"/>
    <m/>
    <m/>
    <s v="X/OTO _x000a_(T1-D) - S"/>
    <m/>
    <m/>
    <m/>
    <m/>
    <m/>
    <m/>
    <m/>
    <m/>
    <m/>
    <m/>
    <m/>
    <m/>
    <m/>
    <m/>
    <m/>
    <m/>
    <m/>
    <m/>
  </r>
  <r>
    <n v="21"/>
    <x v="18"/>
    <x v="25"/>
    <s v="MĐ 22 "/>
    <s v="BD VA SC  HỆ THỐNG NHIÊN LIỆU Đ/CO XĂNG DÙNG BỘ CHẾ HÒA KHÍ"/>
    <n v="8"/>
    <m/>
    <m/>
    <m/>
    <s v="X/OTO _x000a_(T1-D) - S"/>
    <m/>
    <m/>
    <m/>
    <m/>
    <m/>
    <s v="X/OTO _x000a_(T1-D) - S"/>
    <s v="X/OTO _x000a_(T1-D) - S"/>
    <m/>
    <m/>
    <m/>
    <m/>
    <m/>
    <s v="X/OTO _x000a_(T1-D) - S"/>
    <s v="X/OTO _x000a_(T1-D) - S"/>
    <m/>
    <m/>
    <m/>
  </r>
  <r>
    <n v="21"/>
    <x v="18"/>
    <x v="26"/>
    <s v="MH 03"/>
    <s v="Giáo dục thể chất "/>
    <n v="3"/>
    <m/>
    <m/>
    <m/>
    <m/>
    <s v="TTVH-S"/>
    <m/>
    <m/>
    <m/>
    <m/>
    <m/>
    <m/>
    <s v="TTVH-S"/>
    <m/>
    <m/>
    <m/>
    <m/>
    <m/>
    <m/>
    <s v="TTVH-S"/>
    <m/>
    <m/>
  </r>
  <r>
    <n v="22"/>
    <x v="19"/>
    <x v="27"/>
    <s v="MĐ 19 "/>
    <s v="SC-BD CCTK-TT VÀ BPCĐ CỦA Đ/CƠ "/>
    <n v="8"/>
    <s v="X/ĐC (ODA) - S"/>
    <m/>
    <m/>
    <m/>
    <m/>
    <m/>
    <m/>
    <m/>
    <m/>
    <m/>
    <m/>
    <m/>
    <m/>
    <m/>
    <m/>
    <m/>
    <m/>
    <m/>
    <m/>
    <m/>
    <m/>
  </r>
  <r>
    <n v="22"/>
    <x v="19"/>
    <x v="27"/>
    <s v="MĐ 19 "/>
    <s v="Thi kết thúc môn"/>
    <n v="4"/>
    <m/>
    <m/>
    <s v="X/ĐC (ODA) - C"/>
    <m/>
    <m/>
    <m/>
    <m/>
    <m/>
    <m/>
    <m/>
    <m/>
    <m/>
    <m/>
    <m/>
    <m/>
    <m/>
    <m/>
    <m/>
    <m/>
    <m/>
    <m/>
  </r>
  <r>
    <n v="22"/>
    <x v="19"/>
    <x v="26"/>
    <s v="MH 03"/>
    <s v="Giáo dục thể chất "/>
    <n v="3"/>
    <m/>
    <s v="TTVH-S"/>
    <m/>
    <m/>
    <m/>
    <m/>
    <m/>
    <s v="TTVH-S"/>
    <s v="TTVH-S"/>
    <m/>
    <m/>
    <m/>
    <m/>
    <m/>
    <s v="TTVH-S"/>
    <m/>
    <m/>
    <m/>
    <m/>
    <m/>
    <m/>
  </r>
  <r>
    <n v="22"/>
    <x v="19"/>
    <x v="26"/>
    <s v="MH 03"/>
    <s v="Thi kết thúc môn"/>
    <n v="2"/>
    <m/>
    <m/>
    <m/>
    <m/>
    <m/>
    <m/>
    <m/>
    <m/>
    <m/>
    <m/>
    <m/>
    <m/>
    <m/>
    <m/>
    <m/>
    <m/>
    <m/>
    <m/>
    <s v="TTVH-C"/>
    <m/>
    <m/>
  </r>
  <r>
    <n v="22"/>
    <x v="19"/>
    <x v="27"/>
    <s v="MĐ 20 "/>
    <s v=" BD - SC HT PHÂN PHỐI KHÍ"/>
    <n v="8"/>
    <m/>
    <m/>
    <m/>
    <s v="X/ĐC (ODA) - S"/>
    <s v="X/ĐC (ODA) - S"/>
    <m/>
    <m/>
    <m/>
    <m/>
    <s v="X/ĐC (ODA) - S"/>
    <s v="X/ĐC (ODA) - S"/>
    <s v="X/ĐC (ODA) - S"/>
    <m/>
    <m/>
    <m/>
    <s v="X/ĐC (ODA) - S"/>
    <s v="X/ĐC (ODA) - S"/>
    <s v="X/ĐC (ODA) - S"/>
    <m/>
    <m/>
    <m/>
  </r>
  <r>
    <n v="23"/>
    <x v="20"/>
    <x v="7"/>
    <s v="MĐ 24 "/>
    <s v=" BD - SC  TRANG BỊ DIÊN Ô TÔ"/>
    <n v="8"/>
    <s v="X/OTO _x000a_(T2.2-D) - S"/>
    <s v="X/OTO _x000a_(T2.2-D) - S"/>
    <s v="X/OTO _x000a_(T2.2-D) - S"/>
    <m/>
    <m/>
    <m/>
    <m/>
    <s v="X/OTO _x000a_(T2.2-D) - S"/>
    <s v="X/OTO _x000a_(T2.2-D) - S"/>
    <m/>
    <m/>
    <m/>
    <m/>
    <m/>
    <m/>
    <s v="X/OTO _x000a_(T2.2-D) - S"/>
    <s v="X/OTO _x000a_(T2.2-D) - S"/>
    <m/>
    <m/>
    <m/>
    <m/>
  </r>
  <r>
    <n v="23"/>
    <x v="20"/>
    <x v="28"/>
    <s v="MĐ23 "/>
    <s v="BD-SC HỆ THỐNG NHIÊN LIỆU ĐỘNG CƠ ĐIESEL"/>
    <n v="8"/>
    <m/>
    <m/>
    <m/>
    <s v="X/OTO _x000a_(T2.3-D) - S"/>
    <s v="X/OTO _x000a_(T2.3-D) - S"/>
    <m/>
    <m/>
    <m/>
    <m/>
    <s v="X/OTO _x000a_(T2.3-D) - S"/>
    <s v="X/OTO _x000a_(T2.3-D) - S"/>
    <s v="X/OTO _x000a_(T2.3-D) - S"/>
    <m/>
    <m/>
    <s v="X/OTO _x000a_(T2.3-D) - S"/>
    <m/>
    <m/>
    <m/>
    <m/>
    <m/>
    <m/>
  </r>
  <r>
    <n v="23"/>
    <x v="20"/>
    <x v="28"/>
    <s v="MĐ23 "/>
    <s v="Thi kết thúc môn"/>
    <n v="4"/>
    <m/>
    <m/>
    <m/>
    <m/>
    <m/>
    <m/>
    <m/>
    <m/>
    <m/>
    <m/>
    <m/>
    <m/>
    <m/>
    <m/>
    <m/>
    <m/>
    <m/>
    <s v="X/OTO _x000a_(T2.3-D) - S"/>
    <m/>
    <m/>
    <m/>
  </r>
  <r>
    <n v="23"/>
    <x v="20"/>
    <x v="28"/>
    <s v="MĐ 25 "/>
    <s v=" BD - SC  HỆ THỐNG TRUYÊN  LUC"/>
    <n v="8"/>
    <m/>
    <m/>
    <m/>
    <m/>
    <m/>
    <m/>
    <m/>
    <m/>
    <m/>
    <m/>
    <m/>
    <m/>
    <m/>
    <m/>
    <m/>
    <m/>
    <m/>
    <m/>
    <s v="X/OTO _x000a_(T2.3-D) - S"/>
    <m/>
    <m/>
  </r>
  <r>
    <n v="27"/>
    <x v="21"/>
    <x v="29"/>
    <m/>
    <s v="Thực tập tốt nghiệp + MĐ 20, MĐ 21 (170h)"/>
    <m/>
    <m/>
    <m/>
    <m/>
    <m/>
    <m/>
    <m/>
    <m/>
    <m/>
    <m/>
    <m/>
    <m/>
    <m/>
    <m/>
    <m/>
    <m/>
    <m/>
    <m/>
    <m/>
    <m/>
    <m/>
    <m/>
  </r>
  <r>
    <n v="27"/>
    <x v="21"/>
    <x v="30"/>
    <s v="MĐ17"/>
    <s v="Lập trinh Windows"/>
    <n v="8"/>
    <m/>
    <m/>
    <m/>
    <m/>
    <m/>
    <m/>
    <m/>
    <m/>
    <m/>
    <m/>
    <m/>
    <m/>
    <m/>
    <m/>
    <m/>
    <m/>
    <m/>
    <s v="203-S"/>
    <m/>
    <m/>
    <m/>
  </r>
  <r>
    <n v="27"/>
    <x v="21"/>
    <x v="31"/>
    <s v="MĐ 18"/>
    <s v="Thiết kế đa phương tiện"/>
    <n v="8"/>
    <m/>
    <m/>
    <m/>
    <m/>
    <m/>
    <m/>
    <m/>
    <m/>
    <m/>
    <m/>
    <s v="203-C"/>
    <s v="203-C"/>
    <m/>
    <m/>
    <m/>
    <m/>
    <s v="203-C"/>
    <m/>
    <s v="203-C"/>
    <m/>
    <m/>
  </r>
  <r>
    <n v="28"/>
    <x v="22"/>
    <x v="29"/>
    <m/>
    <s v="Thực tập tốt nghiệp + MĐ 20, MĐ 21 (170h)"/>
    <m/>
    <m/>
    <m/>
    <m/>
    <m/>
    <m/>
    <m/>
    <m/>
    <m/>
    <m/>
    <m/>
    <m/>
    <m/>
    <m/>
    <m/>
    <m/>
    <m/>
    <m/>
    <m/>
    <m/>
    <m/>
    <m/>
  </r>
  <r>
    <n v="28"/>
    <x v="22"/>
    <x v="17"/>
    <s v="MĐ 15"/>
    <s v=" Quản trị CSDL"/>
    <n v="8"/>
    <m/>
    <m/>
    <m/>
    <m/>
    <m/>
    <m/>
    <m/>
    <m/>
    <m/>
    <m/>
    <s v="204-S"/>
    <s v="204-S"/>
    <m/>
    <m/>
    <m/>
    <s v="204-S"/>
    <m/>
    <s v="204-S"/>
    <m/>
    <m/>
    <m/>
  </r>
  <r>
    <n v="28"/>
    <x v="22"/>
    <x v="17"/>
    <s v="MĐ 15"/>
    <s v="Thi kết thúc môn"/>
    <n v="4"/>
    <m/>
    <m/>
    <m/>
    <m/>
    <m/>
    <m/>
    <m/>
    <m/>
    <m/>
    <m/>
    <m/>
    <m/>
    <m/>
    <m/>
    <m/>
    <m/>
    <m/>
    <m/>
    <s v="204-S"/>
    <m/>
    <m/>
  </r>
  <r>
    <n v="28"/>
    <x v="22"/>
    <x v="30"/>
    <s v="MĐ 17"/>
    <s v="Lập trình Windowns"/>
    <n v="8"/>
    <m/>
    <m/>
    <m/>
    <m/>
    <m/>
    <m/>
    <m/>
    <m/>
    <m/>
    <s v="203-S"/>
    <m/>
    <m/>
    <m/>
    <m/>
    <m/>
    <m/>
    <s v="203-S"/>
    <m/>
    <m/>
    <m/>
    <m/>
  </r>
  <r>
    <n v="28"/>
    <x v="22"/>
    <x v="32"/>
    <s v="MĐ 18"/>
    <s v="Thiết kế đồ họa"/>
    <n v="8"/>
    <m/>
    <m/>
    <m/>
    <m/>
    <m/>
    <m/>
    <m/>
    <s v="204-C"/>
    <m/>
    <m/>
    <m/>
    <m/>
    <m/>
    <m/>
    <s v="204-C"/>
    <m/>
    <m/>
    <m/>
    <m/>
    <m/>
    <m/>
  </r>
  <r>
    <n v="29"/>
    <x v="23"/>
    <x v="0"/>
    <m/>
    <m/>
    <m/>
    <m/>
    <m/>
    <m/>
    <m/>
    <m/>
    <m/>
    <m/>
    <m/>
    <m/>
    <m/>
    <m/>
    <m/>
    <m/>
    <m/>
    <m/>
    <m/>
    <m/>
    <m/>
    <m/>
    <m/>
    <m/>
  </r>
  <r>
    <n v="29"/>
    <x v="23"/>
    <x v="0"/>
    <m/>
    <m/>
    <m/>
    <m/>
    <m/>
    <m/>
    <m/>
    <m/>
    <m/>
    <m/>
    <m/>
    <m/>
    <m/>
    <m/>
    <m/>
    <m/>
    <m/>
    <m/>
    <m/>
    <m/>
    <m/>
    <m/>
    <m/>
    <m/>
  </r>
  <r>
    <n v="29"/>
    <x v="23"/>
    <x v="0"/>
    <m/>
    <m/>
    <m/>
    <m/>
    <m/>
    <m/>
    <m/>
    <m/>
    <m/>
    <m/>
    <m/>
    <m/>
    <m/>
    <m/>
    <m/>
    <m/>
    <m/>
    <m/>
    <m/>
    <m/>
    <m/>
    <m/>
    <m/>
    <m/>
  </r>
  <r>
    <n v="30"/>
    <x v="24"/>
    <x v="0"/>
    <m/>
    <m/>
    <m/>
    <m/>
    <m/>
    <m/>
    <m/>
    <m/>
    <m/>
    <m/>
    <m/>
    <m/>
    <m/>
    <m/>
    <m/>
    <m/>
    <m/>
    <m/>
    <m/>
    <m/>
    <m/>
    <m/>
    <m/>
    <m/>
  </r>
  <r>
    <n v="30"/>
    <x v="24"/>
    <x v="0"/>
    <m/>
    <m/>
    <m/>
    <m/>
    <m/>
    <m/>
    <m/>
    <m/>
    <m/>
    <m/>
    <m/>
    <m/>
    <m/>
    <m/>
    <m/>
    <m/>
    <m/>
    <m/>
    <m/>
    <m/>
    <m/>
    <m/>
    <m/>
    <m/>
  </r>
  <r>
    <n v="31"/>
    <x v="25"/>
    <x v="1"/>
    <s v="Văn hóa"/>
    <m/>
    <m/>
    <m/>
    <m/>
    <m/>
    <m/>
    <m/>
    <m/>
    <m/>
    <m/>
    <m/>
    <m/>
    <m/>
    <m/>
    <m/>
    <m/>
    <m/>
    <m/>
    <m/>
    <m/>
    <m/>
    <m/>
    <m/>
  </r>
  <r>
    <n v="31"/>
    <x v="25"/>
    <x v="31"/>
    <s v="MH 08"/>
    <s v="Mạng máy tính"/>
    <n v="5"/>
    <m/>
    <m/>
    <m/>
    <s v="202-C"/>
    <m/>
    <m/>
    <m/>
    <m/>
    <m/>
    <m/>
    <m/>
    <m/>
    <m/>
    <m/>
    <m/>
    <m/>
    <m/>
    <m/>
    <m/>
    <m/>
    <m/>
  </r>
  <r>
    <n v="31"/>
    <x v="25"/>
    <x v="31"/>
    <s v="MH 08"/>
    <s v="Thi kết thúc môn"/>
    <n v="2"/>
    <m/>
    <m/>
    <m/>
    <m/>
    <m/>
    <m/>
    <m/>
    <m/>
    <m/>
    <s v="102-S"/>
    <m/>
    <m/>
    <m/>
    <m/>
    <m/>
    <m/>
    <m/>
    <m/>
    <m/>
    <m/>
    <m/>
  </r>
  <r>
    <n v="31"/>
    <x v="25"/>
    <x v="23"/>
    <s v="MH 09"/>
    <s v="Cấu trúc dữ liệu &amp; GT"/>
    <n v="5"/>
    <m/>
    <s v="105-S"/>
    <s v="105-S"/>
    <m/>
    <m/>
    <m/>
    <m/>
    <m/>
    <s v="105-S"/>
    <m/>
    <m/>
    <s v="106-S"/>
    <m/>
    <m/>
    <m/>
    <m/>
    <m/>
    <s v="105-S"/>
    <s v="105-S"/>
    <m/>
    <m/>
  </r>
  <r>
    <n v="32"/>
    <x v="26"/>
    <x v="1"/>
    <s v="Văn hóa"/>
    <m/>
    <m/>
    <m/>
    <m/>
    <m/>
    <m/>
    <m/>
    <m/>
    <m/>
    <m/>
    <m/>
    <m/>
    <m/>
    <m/>
    <m/>
    <m/>
    <m/>
    <m/>
    <m/>
    <m/>
    <m/>
    <m/>
    <m/>
  </r>
  <r>
    <n v="32"/>
    <x v="26"/>
    <x v="17"/>
    <s v="MH 07"/>
    <s v="Thi kết thúc môn"/>
    <n v="2"/>
    <m/>
    <m/>
    <m/>
    <m/>
    <m/>
    <m/>
    <m/>
    <s v="202-C"/>
    <m/>
    <m/>
    <m/>
    <m/>
    <m/>
    <m/>
    <m/>
    <m/>
    <m/>
    <m/>
    <m/>
    <m/>
    <m/>
  </r>
  <r>
    <n v="32"/>
    <x v="26"/>
    <x v="23"/>
    <s v="MH 09"/>
    <s v="Cấu trúc dữ liệu &amp; GT"/>
    <n v="5"/>
    <m/>
    <s v="105-S"/>
    <s v="105-S"/>
    <m/>
    <m/>
    <m/>
    <m/>
    <m/>
    <s v="105-S"/>
    <m/>
    <m/>
    <s v="106-S"/>
    <m/>
    <m/>
    <m/>
    <m/>
    <m/>
    <s v="105-S"/>
    <s v="105-S"/>
    <m/>
    <m/>
  </r>
  <r>
    <n v="35"/>
    <x v="27"/>
    <x v="30"/>
    <s v="MH 05"/>
    <s v="Tin học"/>
    <n v="5"/>
    <m/>
    <m/>
    <m/>
    <s v="203-S"/>
    <m/>
    <m/>
    <m/>
    <m/>
    <m/>
    <m/>
    <s v="203-S"/>
    <m/>
    <m/>
    <m/>
    <m/>
    <s v="203-S"/>
    <m/>
    <m/>
    <m/>
    <m/>
    <m/>
  </r>
  <r>
    <n v="35"/>
    <x v="27"/>
    <x v="33"/>
    <s v="MĐ 27"/>
    <s v="Điều khiển khí nén - Thủy lực"/>
    <n v="8"/>
    <m/>
    <m/>
    <s v="X/CĐT 1 (ODA) - S"/>
    <m/>
    <s v="X/CĐT 1 (ODA) - S"/>
    <m/>
    <m/>
    <m/>
    <m/>
    <s v="X/CĐT 1 (ODA) - S"/>
    <m/>
    <s v="X/CĐT 1 (ODA) - S"/>
    <m/>
    <m/>
    <m/>
    <m/>
    <m/>
    <s v="X/CĐT 1 (ODA) - S"/>
    <m/>
    <m/>
    <m/>
  </r>
  <r>
    <n v="35"/>
    <x v="27"/>
    <x v="33"/>
    <s v="MĐ 27"/>
    <s v="Thi kết thúc môn"/>
    <n v="4"/>
    <m/>
    <m/>
    <m/>
    <m/>
    <m/>
    <m/>
    <m/>
    <m/>
    <m/>
    <m/>
    <m/>
    <m/>
    <m/>
    <m/>
    <m/>
    <m/>
    <m/>
    <m/>
    <s v="X/CĐT 1 (ODA) - S"/>
    <m/>
    <m/>
  </r>
  <r>
    <n v="35"/>
    <x v="27"/>
    <x v="34"/>
    <s v="MĐ 22"/>
    <s v="Gia công tiện"/>
    <n v="8"/>
    <s v="X/CGKL (D) - S"/>
    <s v="X/CGKL (D) - S"/>
    <m/>
    <m/>
    <m/>
    <m/>
    <m/>
    <s v="X/CGKL (D) - S"/>
    <s v="X/CGKL (D) - S"/>
    <m/>
    <m/>
    <m/>
    <m/>
    <m/>
    <s v="X/CGKL (D) - S"/>
    <m/>
    <s v="X/CGKL (D) - S"/>
    <m/>
    <m/>
    <m/>
    <m/>
  </r>
  <r>
    <n v="36"/>
    <x v="28"/>
    <x v="13"/>
    <s v="MĐ 22"/>
    <s v="Gia công tiện"/>
    <n v="8"/>
    <s v="X/CGKL (ODA) - C"/>
    <s v="X/CGKL (ODA) - C"/>
    <m/>
    <m/>
    <m/>
    <m/>
    <m/>
    <s v="X/CGKL (ODA) - C"/>
    <s v="X/CGKL (ODA) - C"/>
    <m/>
    <m/>
    <m/>
    <m/>
    <m/>
    <s v="X/CGKL (ODA) - C"/>
    <s v="X/CGKL (ODA) - C"/>
    <m/>
    <m/>
    <m/>
    <m/>
    <m/>
  </r>
  <r>
    <n v="36"/>
    <x v="28"/>
    <x v="35"/>
    <s v="MĐ 29"/>
    <s v="Lập trình PLC"/>
    <n v="8"/>
    <m/>
    <m/>
    <m/>
    <s v="X/CĐT 1 (ODA) - C"/>
    <s v="X/CĐT 1 (ODA) - C"/>
    <m/>
    <m/>
    <m/>
    <m/>
    <m/>
    <s v="X/CĐT 1 (ODA) - C"/>
    <s v="X/CĐT 1 (ODA) - C"/>
    <m/>
    <m/>
    <m/>
    <m/>
    <s v="X/CĐT 1 (ODA) - C"/>
    <m/>
    <s v="X/CĐT 1 (ODA) - C"/>
    <m/>
    <m/>
  </r>
  <r>
    <n v="36"/>
    <x v="28"/>
    <x v="31"/>
    <s v="MH 05"/>
    <s v="Tin học "/>
    <n v="5"/>
    <m/>
    <m/>
    <s v="202-S"/>
    <m/>
    <m/>
    <m/>
    <m/>
    <m/>
    <m/>
    <s v="202-C"/>
    <m/>
    <m/>
    <m/>
    <m/>
    <m/>
    <m/>
    <m/>
    <s v="202-S"/>
    <m/>
    <m/>
    <m/>
  </r>
  <r>
    <n v="37"/>
    <x v="29"/>
    <x v="16"/>
    <s v="MĐ 14"/>
    <s v="Thực hành Hàn"/>
    <n v="8"/>
    <s v="X/HÀN (D) - C"/>
    <s v="X/HÀN (D) - C"/>
    <m/>
    <s v="X/HÀN (D) - C"/>
    <s v="X/HÀN (D) - C"/>
    <m/>
    <m/>
    <m/>
    <m/>
    <m/>
    <m/>
    <m/>
    <m/>
    <m/>
    <m/>
    <m/>
    <m/>
    <m/>
    <m/>
    <m/>
    <m/>
  </r>
  <r>
    <n v="37"/>
    <x v="29"/>
    <x v="16"/>
    <s v="MĐ 14"/>
    <s v="Thi kết thúc môn"/>
    <n v="4"/>
    <m/>
    <m/>
    <m/>
    <m/>
    <m/>
    <m/>
    <m/>
    <s v="X/HÀN (D) - C"/>
    <m/>
    <m/>
    <m/>
    <m/>
    <m/>
    <m/>
    <m/>
    <m/>
    <m/>
    <m/>
    <m/>
    <m/>
    <m/>
  </r>
  <r>
    <n v="37"/>
    <x v="29"/>
    <x v="14"/>
    <s v="MĐ 13"/>
    <s v="Sử dụng dụng cụ cầm tay"/>
    <n v="2"/>
    <m/>
    <m/>
    <s v="X/SDDCCT_x000a_(D) - S"/>
    <m/>
    <m/>
    <m/>
    <m/>
    <m/>
    <m/>
    <m/>
    <m/>
    <m/>
    <m/>
    <m/>
    <m/>
    <m/>
    <m/>
    <m/>
    <m/>
    <m/>
    <m/>
  </r>
  <r>
    <n v="37"/>
    <x v="29"/>
    <x v="14"/>
    <s v="MĐ 13"/>
    <s v="Thi kết thúc môn"/>
    <n v="2"/>
    <m/>
    <m/>
    <m/>
    <m/>
    <m/>
    <m/>
    <m/>
    <m/>
    <s v="X/SDDCCT_x000a_(D) - S"/>
    <m/>
    <m/>
    <m/>
    <m/>
    <m/>
    <m/>
    <m/>
    <m/>
    <m/>
    <m/>
    <m/>
    <m/>
  </r>
  <r>
    <n v="37"/>
    <x v="29"/>
    <x v="36"/>
    <s v="MĐ 27"/>
    <s v="Điều khiển khí nén - Thủy lực"/>
    <n v="8"/>
    <m/>
    <m/>
    <m/>
    <m/>
    <m/>
    <m/>
    <m/>
    <m/>
    <m/>
    <s v="X/CĐT 2 (ODA) - S"/>
    <s v="X/CĐT 2 (ODA) - S"/>
    <s v="X/CĐT 2 (ODA) - S"/>
    <m/>
    <m/>
    <s v="X/CĐT 2 (ODA) - S"/>
    <s v="X/CĐT 2 (ODA) - S"/>
    <s v="X/CĐT 2 (ODA) - S"/>
    <s v="X/CĐT 2 (ODA) - S"/>
    <s v="X/CĐT 2 (ODA) - S"/>
    <m/>
    <m/>
  </r>
  <r>
    <n v="38"/>
    <x v="30"/>
    <x v="10"/>
    <s v="MH 01"/>
    <s v="Giáo dục chính trị"/>
    <n v="5"/>
    <s v="106-S"/>
    <s v="106-S"/>
    <m/>
    <m/>
    <m/>
    <m/>
    <m/>
    <s v="105-S"/>
    <s v="306-S"/>
    <m/>
    <m/>
    <m/>
    <m/>
    <m/>
    <m/>
    <m/>
    <m/>
    <m/>
    <m/>
    <m/>
    <m/>
  </r>
  <r>
    <n v="38"/>
    <x v="30"/>
    <x v="10"/>
    <s v="MH 01"/>
    <s v="Thi kết thúc môn"/>
    <n v="2"/>
    <m/>
    <m/>
    <m/>
    <m/>
    <m/>
    <m/>
    <m/>
    <m/>
    <m/>
    <m/>
    <m/>
    <m/>
    <m/>
    <m/>
    <m/>
    <m/>
    <m/>
    <m/>
    <s v="103-S"/>
    <m/>
    <m/>
  </r>
  <r>
    <n v="38"/>
    <x v="30"/>
    <x v="16"/>
    <s v="MĐ 14"/>
    <s v="Thực hành Hàn"/>
    <n v="8"/>
    <m/>
    <m/>
    <s v="X/HÀN (D) - C"/>
    <m/>
    <m/>
    <m/>
    <m/>
    <m/>
    <m/>
    <s v="X/HÀN (D) - S"/>
    <m/>
    <m/>
    <m/>
    <m/>
    <s v="X/HÀN (D) - C"/>
    <s v="X/HÀN (D) - C"/>
    <m/>
    <m/>
    <m/>
    <m/>
    <m/>
  </r>
  <r>
    <n v="38"/>
    <x v="30"/>
    <x v="12"/>
    <s v="MH 10"/>
    <s v="Cơ kỹ thuật"/>
    <n v="5"/>
    <m/>
    <m/>
    <m/>
    <s v="306-S"/>
    <s v="306-S"/>
    <m/>
    <m/>
    <m/>
    <m/>
    <m/>
    <s v="P.TKCK 2 (ODA) - S"/>
    <s v="P.TKCK 2 (ODA) - S"/>
    <m/>
    <m/>
    <m/>
    <m/>
    <s v="P.TKCK 2 (ODA) - S"/>
    <s v="P.TKCK 2 (ODA) - S"/>
    <m/>
    <m/>
    <m/>
  </r>
  <r>
    <n v="38"/>
    <x v="31"/>
    <x v="6"/>
    <s v="MH 01"/>
    <s v="Giáo dục chính trị"/>
    <n v="5"/>
    <m/>
    <s v="104-S"/>
    <m/>
    <m/>
    <m/>
    <m/>
    <m/>
    <m/>
    <s v="104-S"/>
    <m/>
    <m/>
    <m/>
    <m/>
    <m/>
    <m/>
    <m/>
    <s v="104-S"/>
    <m/>
    <m/>
    <m/>
    <m/>
  </r>
  <r>
    <n v="38"/>
    <x v="31"/>
    <x v="34"/>
    <s v="MH 10"/>
    <s v="Cơ kỹ thuật"/>
    <n v="5"/>
    <m/>
    <m/>
    <s v="P.TKCK 2 (ODA) - C"/>
    <s v="P.TKCK 2 (ODA) - C"/>
    <s v="P.TKCK 2 (ODA) - C"/>
    <m/>
    <m/>
    <m/>
    <m/>
    <s v="P.TKCK 2 (ODA) - C"/>
    <s v="P.TKCK 2 (ODA) - C"/>
    <s v="P.TKCK 2 (ODA) - C"/>
    <m/>
    <m/>
    <m/>
    <m/>
    <m/>
    <s v="P.TKCK 2 (ODA) - C"/>
    <s v="P.TKCK 2 (ODA) - C"/>
    <m/>
    <m/>
  </r>
  <r>
    <n v="38"/>
    <x v="31"/>
    <x v="37"/>
    <s v="MĐ 14"/>
    <s v="Thực hành Hàn"/>
    <n v="8"/>
    <s v="X/HÀN (D) - S"/>
    <m/>
    <m/>
    <m/>
    <m/>
    <m/>
    <m/>
    <s v="X/HÀN (D) - S"/>
    <m/>
    <m/>
    <m/>
    <m/>
    <m/>
    <m/>
    <s v="X/HÀN (D) - S"/>
    <s v="X/HÀN (D) - S"/>
    <m/>
    <m/>
    <m/>
    <m/>
    <m/>
  </r>
  <r>
    <n v="43"/>
    <x v="32"/>
    <x v="38"/>
    <s v="MĐ 23 "/>
    <s v="Trang bị điện"/>
    <n v="8"/>
    <m/>
    <m/>
    <m/>
    <s v="304-S"/>
    <s v="304-S"/>
    <m/>
    <m/>
    <m/>
    <m/>
    <m/>
    <s v="304-S"/>
    <s v="304-S"/>
    <m/>
    <m/>
    <m/>
    <m/>
    <m/>
    <s v="304-S"/>
    <s v="304-S"/>
    <m/>
    <m/>
  </r>
  <r>
    <n v="43"/>
    <x v="32"/>
    <x v="39"/>
    <s v="MH 06"/>
    <s v="Tiếng anh"/>
    <n v="5"/>
    <m/>
    <s v="102-S"/>
    <m/>
    <m/>
    <m/>
    <m/>
    <m/>
    <m/>
    <m/>
    <m/>
    <m/>
    <m/>
    <m/>
    <m/>
    <m/>
    <m/>
    <m/>
    <m/>
    <m/>
    <m/>
    <m/>
  </r>
  <r>
    <n v="43"/>
    <x v="32"/>
    <x v="39"/>
    <s v="MH 06"/>
    <s v="Thi kết thúc môn"/>
    <n v="2"/>
    <m/>
    <m/>
    <m/>
    <m/>
    <m/>
    <m/>
    <m/>
    <m/>
    <m/>
    <m/>
    <m/>
    <m/>
    <m/>
    <m/>
    <m/>
    <m/>
    <s v="307-C"/>
    <m/>
    <m/>
    <m/>
    <m/>
  </r>
  <r>
    <n v="43"/>
    <x v="32"/>
    <x v="40"/>
    <s v="MĐ 26"/>
    <s v="Điều khiển lập trình PLC"/>
    <n v="8"/>
    <s v="402-S"/>
    <m/>
    <s v="402-S"/>
    <m/>
    <m/>
    <m/>
    <m/>
    <s v="402-S"/>
    <s v="402-S"/>
    <s v="402-C"/>
    <m/>
    <m/>
    <m/>
    <m/>
    <s v="402-S"/>
    <s v="402-S"/>
    <m/>
    <m/>
    <m/>
    <m/>
    <m/>
  </r>
  <r>
    <n v="44"/>
    <x v="33"/>
    <x v="41"/>
    <s v="MĐ 24"/>
    <s v="Thi kết thúc môn"/>
    <n v="4"/>
    <s v="P.24/7-S"/>
    <m/>
    <m/>
    <m/>
    <m/>
    <m/>
    <m/>
    <m/>
    <m/>
    <m/>
    <m/>
    <m/>
    <m/>
    <m/>
    <m/>
    <m/>
    <m/>
    <m/>
    <m/>
    <m/>
    <m/>
  </r>
  <r>
    <n v="44"/>
    <x v="33"/>
    <x v="42"/>
    <s v="MĐ 24"/>
    <s v="Thi kết thúc môn"/>
    <n v="4"/>
    <s v="P.24/7-S"/>
    <m/>
    <m/>
    <m/>
    <m/>
    <m/>
    <m/>
    <m/>
    <m/>
    <m/>
    <m/>
    <m/>
    <m/>
    <m/>
    <m/>
    <m/>
    <m/>
    <m/>
    <m/>
    <m/>
    <m/>
  </r>
  <r>
    <n v="44"/>
    <x v="33"/>
    <x v="43"/>
    <s v="MĐ 25"/>
    <s v="Điều khiển lập trình cỡ nhỏ"/>
    <n v="8"/>
    <m/>
    <s v="P.Đ-ĐT (ODA) - S"/>
    <s v="P.Đ-ĐT (ODA) - S"/>
    <m/>
    <m/>
    <m/>
    <m/>
    <s v="P.Đ-ĐT (ODA) - S"/>
    <s v="P.Đ-ĐT (ODA) - S"/>
    <s v="P.Đ-ĐT (ODA) - S"/>
    <s v="P.Đ-ĐT (ODA) - S"/>
    <m/>
    <m/>
    <m/>
    <s v="P.Đ-ĐT (ODA) - S"/>
    <s v="P.Đ-ĐT (ODA) - S"/>
    <m/>
    <m/>
    <m/>
    <m/>
    <m/>
  </r>
  <r>
    <n v="44"/>
    <x v="33"/>
    <x v="43"/>
    <s v="MĐ 25"/>
    <s v="Thi kết thúc môn"/>
    <n v="4"/>
    <m/>
    <m/>
    <m/>
    <m/>
    <m/>
    <m/>
    <m/>
    <m/>
    <m/>
    <m/>
    <m/>
    <m/>
    <m/>
    <m/>
    <m/>
    <m/>
    <m/>
    <m/>
    <s v="P.Đ-ĐT (ODA) - S"/>
    <m/>
    <m/>
  </r>
  <r>
    <n v="44"/>
    <x v="33"/>
    <x v="44"/>
    <s v="MĐ 25"/>
    <s v="Thi kết thúc môn"/>
    <n v="4"/>
    <m/>
    <m/>
    <m/>
    <m/>
    <m/>
    <m/>
    <m/>
    <m/>
    <m/>
    <m/>
    <m/>
    <m/>
    <m/>
    <m/>
    <m/>
    <m/>
    <m/>
    <m/>
    <s v="P.Đ-ĐT (ODA) - S"/>
    <m/>
    <m/>
  </r>
  <r>
    <n v="44"/>
    <x v="33"/>
    <x v="39"/>
    <s v="MH 06"/>
    <s v="Tiếng anh"/>
    <n v="5"/>
    <m/>
    <m/>
    <m/>
    <m/>
    <s v="105-S"/>
    <m/>
    <m/>
    <m/>
    <m/>
    <m/>
    <m/>
    <s v="105-S"/>
    <m/>
    <m/>
    <m/>
    <m/>
    <s v="105-S"/>
    <m/>
    <m/>
    <m/>
    <m/>
  </r>
  <r>
    <n v="45"/>
    <x v="34"/>
    <x v="43"/>
    <s v="MĐ 21"/>
    <s v="Thi kết thúc môn"/>
    <n v="4"/>
    <m/>
    <m/>
    <m/>
    <m/>
    <s v="P.CĐT (ODA) - C"/>
    <m/>
    <m/>
    <m/>
    <m/>
    <m/>
    <m/>
    <m/>
    <m/>
    <m/>
    <m/>
    <m/>
    <m/>
    <m/>
    <m/>
    <m/>
    <m/>
  </r>
  <r>
    <n v="45"/>
    <x v="34"/>
    <x v="45"/>
    <s v="MĐ 21"/>
    <s v="Thi kết thúc môn"/>
    <n v="4"/>
    <m/>
    <m/>
    <m/>
    <m/>
    <s v="P.CĐT (ODA) - C"/>
    <m/>
    <m/>
    <m/>
    <m/>
    <m/>
    <m/>
    <m/>
    <m/>
    <m/>
    <m/>
    <m/>
    <m/>
    <m/>
    <m/>
    <m/>
    <m/>
  </r>
  <r>
    <n v="45"/>
    <x v="34"/>
    <x v="23"/>
    <s v="MH 05"/>
    <s v="Tin học"/>
    <n v="5"/>
    <m/>
    <m/>
    <m/>
    <s v="202-S"/>
    <m/>
    <m/>
    <m/>
    <m/>
    <m/>
    <s v="202-S"/>
    <m/>
    <m/>
    <m/>
    <m/>
    <m/>
    <m/>
    <s v="202-S"/>
    <m/>
    <m/>
    <m/>
    <m/>
  </r>
  <r>
    <n v="45"/>
    <x v="34"/>
    <x v="46"/>
    <s v="MĐ 23"/>
    <s v="Trang bị điện"/>
    <n v="8"/>
    <s v="505-S"/>
    <s v="505-S"/>
    <s v="505-S"/>
    <m/>
    <m/>
    <m/>
    <m/>
    <s v="505-S"/>
    <s v="505-S"/>
    <m/>
    <s v="505-S"/>
    <s v="505-S"/>
    <m/>
    <m/>
    <s v="505-S"/>
    <s v="505-S"/>
    <m/>
    <s v="505-S"/>
    <s v="505-S"/>
    <m/>
    <m/>
  </r>
  <r>
    <n v="46"/>
    <x v="35"/>
    <x v="23"/>
    <s v="MH 05"/>
    <s v="Tin học"/>
    <n v="5"/>
    <s v="202-C"/>
    <m/>
    <m/>
    <m/>
    <m/>
    <m/>
    <m/>
    <s v="202-S"/>
    <m/>
    <m/>
    <m/>
    <m/>
    <m/>
    <m/>
    <s v="202-S"/>
    <m/>
    <m/>
    <m/>
    <m/>
    <m/>
    <m/>
  </r>
  <r>
    <n v="46"/>
    <x v="35"/>
    <x v="41"/>
    <s v="MĐ 23"/>
    <s v="Trang bị điện"/>
    <n v="8"/>
    <m/>
    <s v="408-S"/>
    <s v="408-S"/>
    <m/>
    <m/>
    <m/>
    <m/>
    <m/>
    <s v="408-S"/>
    <m/>
    <m/>
    <m/>
    <m/>
    <m/>
    <m/>
    <s v="408-S"/>
    <m/>
    <m/>
    <m/>
    <m/>
    <m/>
  </r>
  <r>
    <n v="46"/>
    <x v="35"/>
    <x v="47"/>
    <s v="MĐ 26"/>
    <s v=" Điều khiển lập trình PLC"/>
    <n v="8"/>
    <m/>
    <m/>
    <m/>
    <s v="402-S"/>
    <s v="402-S"/>
    <m/>
    <m/>
    <m/>
    <m/>
    <s v="402-S"/>
    <s v="402-S"/>
    <s v="402-S"/>
    <m/>
    <m/>
    <m/>
    <m/>
    <s v="402-S"/>
    <s v="402-S"/>
    <s v="402-S"/>
    <m/>
    <m/>
  </r>
  <r>
    <n v="47"/>
    <x v="36"/>
    <x v="20"/>
    <s v="MH 06"/>
    <s v="Tiếng anh"/>
    <n v="5"/>
    <s v="307-S"/>
    <m/>
    <m/>
    <m/>
    <m/>
    <m/>
    <m/>
    <s v="307-S"/>
    <m/>
    <m/>
    <m/>
    <s v="307-S"/>
    <m/>
    <m/>
    <s v="307-S"/>
    <s v="307-S"/>
    <m/>
    <m/>
    <m/>
    <m/>
    <m/>
  </r>
  <r>
    <n v="47"/>
    <x v="36"/>
    <x v="48"/>
    <s v="MH17"/>
    <s v="Cung cấp điện"/>
    <n v="5"/>
    <m/>
    <s v="106-S"/>
    <s v="106-S"/>
    <s v="106-S"/>
    <s v="106-S"/>
    <m/>
    <m/>
    <m/>
    <s v="106-S"/>
    <s v="106-S"/>
    <s v="106-S"/>
    <m/>
    <m/>
    <m/>
    <m/>
    <m/>
    <s v="106-S"/>
    <m/>
    <m/>
    <m/>
    <m/>
  </r>
  <r>
    <n v="47"/>
    <x v="36"/>
    <x v="48"/>
    <s v="MH17"/>
    <s v="Thi kết thúc môn"/>
    <n v="2"/>
    <m/>
    <m/>
    <m/>
    <m/>
    <m/>
    <m/>
    <m/>
    <m/>
    <m/>
    <m/>
    <m/>
    <m/>
    <m/>
    <m/>
    <m/>
    <m/>
    <m/>
    <m/>
    <s v="106-C"/>
    <m/>
    <m/>
  </r>
  <r>
    <n v="47"/>
    <x v="36"/>
    <x v="49"/>
    <s v="MH17"/>
    <s v="Thi kết thúc môn"/>
    <n v="2"/>
    <m/>
    <m/>
    <m/>
    <m/>
    <m/>
    <m/>
    <m/>
    <m/>
    <m/>
    <m/>
    <m/>
    <m/>
    <m/>
    <m/>
    <m/>
    <m/>
    <m/>
    <m/>
    <s v="106-C"/>
    <m/>
    <m/>
  </r>
  <r>
    <n v="48"/>
    <x v="37"/>
    <x v="50"/>
    <s v="MĐ 29"/>
    <s v="Thực tập tốt nghiệp"/>
    <m/>
    <m/>
    <m/>
    <m/>
    <m/>
    <m/>
    <m/>
    <m/>
    <m/>
    <m/>
    <m/>
    <m/>
    <m/>
    <m/>
    <m/>
    <m/>
    <m/>
    <m/>
    <m/>
    <m/>
    <m/>
    <m/>
  </r>
  <r>
    <n v="48"/>
    <x v="37"/>
    <x v="50"/>
    <m/>
    <s v="Báo cáo TTTN"/>
    <m/>
    <m/>
    <m/>
    <m/>
    <m/>
    <m/>
    <m/>
    <m/>
    <m/>
    <m/>
    <m/>
    <m/>
    <m/>
    <m/>
    <m/>
    <m/>
    <s v="BC TTTN"/>
    <s v="BC TTTN"/>
    <s v="BC TTTN"/>
    <s v="BC TTTN"/>
    <m/>
    <m/>
  </r>
  <r>
    <n v="49"/>
    <x v="38"/>
    <x v="47"/>
    <s v="MĐ 20"/>
    <s v="Kỹ thuật cảm biến"/>
    <n v="8"/>
    <s v="405-S"/>
    <s v="405-S"/>
    <s v="405-S"/>
    <m/>
    <m/>
    <m/>
    <m/>
    <s v="405-S"/>
    <s v="405-S"/>
    <m/>
    <m/>
    <m/>
    <m/>
    <m/>
    <s v="405-S"/>
    <s v="405-S"/>
    <m/>
    <m/>
    <m/>
    <m/>
    <m/>
  </r>
  <r>
    <n v="49"/>
    <x v="38"/>
    <x v="51"/>
    <s v="MH 03"/>
    <s v="Giáo dục thể chất"/>
    <n v="3"/>
    <m/>
    <m/>
    <m/>
    <s v="TTVH-S"/>
    <s v="TTVH-S"/>
    <m/>
    <m/>
    <m/>
    <m/>
    <s v="TTVH-S"/>
    <s v="TTVH-S"/>
    <s v="TTVH-S"/>
    <m/>
    <m/>
    <m/>
    <m/>
    <s v="TTVH-S"/>
    <s v="TTVH-S"/>
    <s v="TTVH-S"/>
    <m/>
    <m/>
  </r>
  <r>
    <n v="50"/>
    <x v="39"/>
    <x v="17"/>
    <s v="MH 05"/>
    <s v="Thi kết thúc môn"/>
    <n v="2"/>
    <s v="204-C"/>
    <m/>
    <m/>
    <m/>
    <m/>
    <m/>
    <m/>
    <m/>
    <m/>
    <m/>
    <m/>
    <m/>
    <m/>
    <m/>
    <m/>
    <m/>
    <m/>
    <m/>
    <m/>
    <m/>
    <m/>
  </r>
  <r>
    <n v="50"/>
    <x v="39"/>
    <x v="52"/>
    <s v="MH 17"/>
    <s v="Cung cấp điện"/>
    <n v="5"/>
    <m/>
    <s v="207-S"/>
    <m/>
    <m/>
    <m/>
    <m/>
    <m/>
    <s v="207-S"/>
    <s v="207-S"/>
    <m/>
    <m/>
    <m/>
    <m/>
    <m/>
    <m/>
    <m/>
    <s v="207-S"/>
    <s v="207-S"/>
    <s v="207-S"/>
    <m/>
    <m/>
  </r>
  <r>
    <n v="50"/>
    <x v="39"/>
    <x v="3"/>
    <s v="MĐ 14"/>
    <s v="Sử dụng dụng cụ cầm tay"/>
    <n v="8"/>
    <m/>
    <m/>
    <s v="X/ĐC (ODA) - S"/>
    <s v="X/ĐC (ODA) - S"/>
    <s v="X/ĐC (ODA) - S"/>
    <m/>
    <m/>
    <m/>
    <m/>
    <s v="X/ĐC (ODA) - S"/>
    <s v="X/ĐC (ODA) - S"/>
    <m/>
    <m/>
    <m/>
    <s v="X/ĐC (ODA) - S"/>
    <m/>
    <m/>
    <m/>
    <m/>
    <m/>
    <m/>
  </r>
  <r>
    <n v="50"/>
    <x v="39"/>
    <x v="3"/>
    <s v="MĐ 14"/>
    <s v="Thi kết thúc môn"/>
    <n v="4"/>
    <m/>
    <m/>
    <m/>
    <m/>
    <m/>
    <m/>
    <m/>
    <m/>
    <m/>
    <m/>
    <m/>
    <m/>
    <m/>
    <m/>
    <m/>
    <s v="X/ĐC (ODA) - S"/>
    <m/>
    <m/>
    <m/>
    <m/>
    <m/>
  </r>
  <r>
    <n v="50"/>
    <x v="39"/>
    <x v="43"/>
    <s v="MĐ 21"/>
    <s v=" Điều khiển điện khí nén"/>
    <n v="3"/>
    <s v="P.CĐT (ODA) - S"/>
    <m/>
    <m/>
    <m/>
    <m/>
    <m/>
    <m/>
    <m/>
    <m/>
    <m/>
    <m/>
    <m/>
    <m/>
    <m/>
    <m/>
    <m/>
    <m/>
    <m/>
    <m/>
    <m/>
    <m/>
  </r>
  <r>
    <n v="50"/>
    <x v="39"/>
    <x v="43"/>
    <s v="MĐ 21"/>
    <s v="Thi kết thúc môn"/>
    <n v="4"/>
    <m/>
    <m/>
    <m/>
    <m/>
    <m/>
    <m/>
    <m/>
    <m/>
    <m/>
    <m/>
    <m/>
    <s v="P.CĐT (ODA) - C"/>
    <m/>
    <m/>
    <m/>
    <m/>
    <m/>
    <m/>
    <m/>
    <m/>
    <m/>
  </r>
  <r>
    <n v="50"/>
    <x v="39"/>
    <x v="45"/>
    <s v="MĐ 21"/>
    <s v="Thi kết thúc môn"/>
    <n v="4"/>
    <m/>
    <m/>
    <m/>
    <m/>
    <m/>
    <m/>
    <m/>
    <m/>
    <m/>
    <m/>
    <m/>
    <s v="P.CĐT (ODA) - C"/>
    <m/>
    <m/>
    <m/>
    <m/>
    <m/>
    <m/>
    <m/>
    <m/>
    <m/>
  </r>
  <r>
    <n v="51"/>
    <x v="40"/>
    <x v="53"/>
    <s v="MĐ 22"/>
    <s v="Điện tử công suất"/>
    <n v="2"/>
    <m/>
    <m/>
    <m/>
    <m/>
    <m/>
    <m/>
    <m/>
    <m/>
    <m/>
    <m/>
    <m/>
    <m/>
    <m/>
    <m/>
    <m/>
    <m/>
    <m/>
    <m/>
    <m/>
    <m/>
    <m/>
  </r>
  <r>
    <n v="51"/>
    <x v="40"/>
    <x v="53"/>
    <s v="MĐ 22"/>
    <s v="Thi kết thúc môn"/>
    <n v="4"/>
    <m/>
    <m/>
    <m/>
    <m/>
    <m/>
    <m/>
    <m/>
    <m/>
    <m/>
    <m/>
    <m/>
    <m/>
    <m/>
    <m/>
    <m/>
    <m/>
    <m/>
    <m/>
    <m/>
    <m/>
    <m/>
  </r>
  <r>
    <n v="51"/>
    <x v="40"/>
    <x v="0"/>
    <s v="MĐ 22"/>
    <s v="Thi kết thúc môn"/>
    <n v="4"/>
    <m/>
    <m/>
    <m/>
    <m/>
    <m/>
    <m/>
    <m/>
    <m/>
    <m/>
    <m/>
    <m/>
    <m/>
    <m/>
    <m/>
    <m/>
    <m/>
    <m/>
    <m/>
    <m/>
    <m/>
    <m/>
  </r>
  <r>
    <n v="51"/>
    <x v="40"/>
    <x v="47"/>
    <s v="MĐ 20"/>
    <s v=" Kỹ thuật cảm biến"/>
    <n v="8"/>
    <m/>
    <m/>
    <m/>
    <m/>
    <m/>
    <m/>
    <m/>
    <m/>
    <m/>
    <m/>
    <m/>
    <m/>
    <m/>
    <m/>
    <m/>
    <m/>
    <m/>
    <m/>
    <m/>
    <m/>
    <m/>
  </r>
  <r>
    <n v="51"/>
    <x v="40"/>
    <x v="47"/>
    <s v="MĐ 20"/>
    <s v="Thi kết thúc môn"/>
    <n v="4"/>
    <m/>
    <m/>
    <m/>
    <m/>
    <m/>
    <m/>
    <m/>
    <m/>
    <m/>
    <m/>
    <m/>
    <m/>
    <m/>
    <m/>
    <m/>
    <m/>
    <m/>
    <m/>
    <m/>
    <m/>
    <m/>
  </r>
  <r>
    <n v="51"/>
    <x v="40"/>
    <x v="0"/>
    <s v="MĐ 20"/>
    <s v="Thi kết thúc môn"/>
    <n v="4"/>
    <m/>
    <m/>
    <m/>
    <m/>
    <m/>
    <m/>
    <m/>
    <m/>
    <m/>
    <m/>
    <m/>
    <m/>
    <m/>
    <m/>
    <m/>
    <m/>
    <m/>
    <m/>
    <m/>
    <m/>
    <m/>
  </r>
  <r>
    <n v="51"/>
    <x v="40"/>
    <x v="39"/>
    <s v="MH 06"/>
    <s v="Tiếng anh"/>
    <n v="5"/>
    <m/>
    <m/>
    <m/>
    <m/>
    <m/>
    <m/>
    <m/>
    <m/>
    <m/>
    <m/>
    <m/>
    <m/>
    <m/>
    <m/>
    <m/>
    <m/>
    <m/>
    <m/>
    <m/>
    <m/>
    <m/>
  </r>
  <r>
    <n v="51"/>
    <x v="40"/>
    <x v="50"/>
    <m/>
    <s v="Thực tập tốt nghiệp"/>
    <m/>
    <m/>
    <m/>
    <m/>
    <m/>
    <m/>
    <m/>
    <m/>
    <m/>
    <m/>
    <m/>
    <m/>
    <m/>
    <m/>
    <m/>
    <m/>
    <m/>
    <m/>
    <m/>
    <m/>
    <m/>
    <m/>
  </r>
  <r>
    <n v="52"/>
    <x v="41"/>
    <x v="1"/>
    <s v="Văn hóa"/>
    <m/>
    <m/>
    <m/>
    <n v="208"/>
    <n v="208"/>
    <m/>
    <m/>
    <n v="208"/>
    <m/>
    <m/>
    <n v="208"/>
    <n v="208"/>
    <m/>
    <m/>
    <n v="208"/>
    <m/>
    <m/>
    <n v="208"/>
    <n v="208"/>
    <m/>
    <n v="208"/>
    <n v="208"/>
    <m/>
  </r>
  <r>
    <n v="52"/>
    <x v="41"/>
    <x v="0"/>
    <m/>
    <s v="Dự phòng học lại, thi lại, học bổ sung"/>
    <m/>
    <s v="DP"/>
    <m/>
    <m/>
    <s v="DP"/>
    <s v="DP"/>
    <m/>
    <m/>
    <s v="DP"/>
    <m/>
    <m/>
    <s v="DP"/>
    <s v="DP"/>
    <m/>
    <m/>
    <s v="DP"/>
    <m/>
    <m/>
    <s v="DP"/>
    <m/>
    <m/>
    <m/>
  </r>
  <r>
    <n v="53"/>
    <x v="42"/>
    <x v="1"/>
    <s v="Văn hóa"/>
    <m/>
    <m/>
    <m/>
    <n v="208"/>
    <n v="208"/>
    <m/>
    <m/>
    <n v="208"/>
    <m/>
    <m/>
    <n v="208"/>
    <n v="208"/>
    <m/>
    <m/>
    <n v="208"/>
    <m/>
    <m/>
    <n v="208"/>
    <n v="208"/>
    <m/>
    <n v="208"/>
    <n v="208"/>
    <m/>
  </r>
  <r>
    <n v="53"/>
    <x v="42"/>
    <x v="0"/>
    <m/>
    <s v="Dự phòng học lại, thi lại, học bổ sung"/>
    <m/>
    <s v="DP"/>
    <m/>
    <m/>
    <s v="DP"/>
    <s v="DP"/>
    <m/>
    <m/>
    <s v="DP"/>
    <m/>
    <m/>
    <s v="DP"/>
    <s v="DP"/>
    <m/>
    <m/>
    <s v="DP"/>
    <m/>
    <m/>
    <s v="DP"/>
    <m/>
    <m/>
    <m/>
  </r>
  <r>
    <n v="54"/>
    <x v="43"/>
    <x v="1"/>
    <s v="Văn hóa"/>
    <m/>
    <m/>
    <m/>
    <m/>
    <m/>
    <m/>
    <m/>
    <m/>
    <m/>
    <m/>
    <m/>
    <m/>
    <m/>
    <m/>
    <m/>
    <m/>
    <m/>
    <m/>
    <m/>
    <m/>
    <m/>
    <m/>
    <m/>
  </r>
  <r>
    <n v="54"/>
    <x v="43"/>
    <x v="45"/>
    <s v="MĐ 19"/>
    <s v=" Điều khiển điện khí nén"/>
    <n v="8"/>
    <m/>
    <m/>
    <s v="503-S"/>
    <s v="503-S"/>
    <m/>
    <m/>
    <m/>
    <m/>
    <s v="503-S"/>
    <s v="503-S"/>
    <s v="503-S"/>
    <m/>
    <m/>
    <m/>
    <m/>
    <m/>
    <s v="503-S"/>
    <s v="503-S"/>
    <s v="503-S"/>
    <m/>
    <m/>
  </r>
  <r>
    <n v="55"/>
    <x v="44"/>
    <x v="1"/>
    <s v="Văn hóa"/>
    <m/>
    <m/>
    <m/>
    <m/>
    <m/>
    <m/>
    <m/>
    <m/>
    <m/>
    <m/>
    <m/>
    <m/>
    <m/>
    <m/>
    <m/>
    <m/>
    <m/>
    <m/>
    <m/>
    <m/>
    <m/>
    <m/>
    <m/>
  </r>
  <r>
    <n v="55"/>
    <x v="44"/>
    <x v="40"/>
    <s v="MĐ 23"/>
    <s v=" Điều khiển lập trình PLC"/>
    <n v="8"/>
    <m/>
    <s v="403-C"/>
    <m/>
    <s v="403-C"/>
    <s v="403-C"/>
    <m/>
    <m/>
    <m/>
    <m/>
    <m/>
    <s v="403-C"/>
    <s v="403-C"/>
    <m/>
    <m/>
    <m/>
    <m/>
    <m/>
    <m/>
    <s v="403-C"/>
    <m/>
    <m/>
  </r>
  <r>
    <n v="55"/>
    <x v="44"/>
    <x v="54"/>
    <s v="MĐ 21"/>
    <s v="Trang bị điện"/>
    <n v="8"/>
    <s v="404-S"/>
    <s v="404-S"/>
    <m/>
    <m/>
    <m/>
    <m/>
    <m/>
    <s v="404-S"/>
    <s v="404-S"/>
    <s v="404-S"/>
    <m/>
    <m/>
    <m/>
    <m/>
    <m/>
    <s v="404-S"/>
    <s v="404-S"/>
    <s v="404-S"/>
    <m/>
    <m/>
    <m/>
  </r>
  <r>
    <n v="56"/>
    <x v="45"/>
    <x v="1"/>
    <s v="Văn hóa"/>
    <m/>
    <m/>
    <m/>
    <m/>
    <m/>
    <m/>
    <m/>
    <m/>
    <m/>
    <m/>
    <m/>
    <m/>
    <m/>
    <m/>
    <m/>
    <m/>
    <m/>
    <m/>
    <m/>
    <m/>
    <m/>
    <m/>
    <m/>
  </r>
  <r>
    <n v="56"/>
    <x v="45"/>
    <x v="17"/>
    <s v="MH 05"/>
    <s v="Thi kết thúc môn"/>
    <n v="2"/>
    <m/>
    <m/>
    <s v="202-C"/>
    <m/>
    <m/>
    <m/>
    <m/>
    <m/>
    <m/>
    <m/>
    <m/>
    <m/>
    <m/>
    <m/>
    <m/>
    <m/>
    <m/>
    <m/>
    <m/>
    <m/>
    <m/>
  </r>
  <r>
    <n v="56"/>
    <x v="45"/>
    <x v="55"/>
    <s v="MH 07"/>
    <s v=" An toàn lao động"/>
    <n v="5"/>
    <m/>
    <m/>
    <m/>
    <s v="102-S"/>
    <m/>
    <m/>
    <m/>
    <m/>
    <m/>
    <m/>
    <m/>
    <m/>
    <m/>
    <m/>
    <m/>
    <m/>
    <m/>
    <m/>
    <m/>
    <m/>
    <m/>
  </r>
  <r>
    <n v="56"/>
    <x v="45"/>
    <x v="55"/>
    <s v="MH 07"/>
    <s v="Thi kết thúc môn"/>
    <n v="2"/>
    <m/>
    <m/>
    <m/>
    <m/>
    <m/>
    <m/>
    <m/>
    <m/>
    <s v="102-S"/>
    <m/>
    <m/>
    <m/>
    <m/>
    <m/>
    <m/>
    <m/>
    <m/>
    <m/>
    <m/>
    <m/>
    <m/>
  </r>
  <r>
    <n v="56"/>
    <x v="45"/>
    <x v="49"/>
    <s v="MH 07"/>
    <s v="Thi kết thúc môn"/>
    <n v="2"/>
    <m/>
    <m/>
    <m/>
    <m/>
    <m/>
    <m/>
    <m/>
    <m/>
    <s v="102-S"/>
    <m/>
    <m/>
    <m/>
    <m/>
    <m/>
    <m/>
    <m/>
    <m/>
    <m/>
    <m/>
    <m/>
    <m/>
  </r>
  <r>
    <n v="56"/>
    <x v="45"/>
    <x v="56"/>
    <s v="MĐ 13"/>
    <s v="Điện tử cơ bản"/>
    <n v="8"/>
    <s v="504-S"/>
    <s v="504-S"/>
    <m/>
    <m/>
    <m/>
    <m/>
    <m/>
    <m/>
    <m/>
    <s v="504-S"/>
    <s v="504-S"/>
    <s v="504-S"/>
    <m/>
    <m/>
    <s v="504-C"/>
    <s v="504-C"/>
    <s v="504-C"/>
    <m/>
    <m/>
    <m/>
    <m/>
  </r>
  <r>
    <n v="56"/>
    <x v="45"/>
    <x v="56"/>
    <s v="MĐ 13"/>
    <s v="Thi kết thúc môn"/>
    <n v="4"/>
    <m/>
    <m/>
    <m/>
    <m/>
    <m/>
    <m/>
    <m/>
    <m/>
    <m/>
    <m/>
    <m/>
    <m/>
    <m/>
    <m/>
    <m/>
    <m/>
    <m/>
    <m/>
    <s v="504-S"/>
    <m/>
    <m/>
  </r>
  <r>
    <n v="56"/>
    <x v="45"/>
    <x v="53"/>
    <s v="MĐ 13"/>
    <s v="Thi kết thúc môn"/>
    <n v="4"/>
    <m/>
    <m/>
    <m/>
    <m/>
    <m/>
    <m/>
    <m/>
    <m/>
    <m/>
    <m/>
    <m/>
    <m/>
    <m/>
    <m/>
    <m/>
    <m/>
    <m/>
    <m/>
    <s v="504-S"/>
    <m/>
    <m/>
  </r>
  <r>
    <n v="56"/>
    <x v="45"/>
    <x v="57"/>
    <s v="MH 16"/>
    <s v=" Cung cấp điện"/>
    <n v="5"/>
    <m/>
    <m/>
    <m/>
    <m/>
    <m/>
    <m/>
    <m/>
    <s v="106-S"/>
    <m/>
    <m/>
    <m/>
    <m/>
    <m/>
    <m/>
    <m/>
    <m/>
    <m/>
    <s v="106-S"/>
    <m/>
    <m/>
    <m/>
  </r>
  <r>
    <n v="57"/>
    <x v="46"/>
    <x v="1"/>
    <s v="Văn hóa"/>
    <m/>
    <m/>
    <m/>
    <m/>
    <m/>
    <m/>
    <m/>
    <m/>
    <m/>
    <m/>
    <m/>
    <m/>
    <m/>
    <m/>
    <m/>
    <m/>
    <m/>
    <m/>
    <m/>
    <m/>
    <m/>
    <m/>
    <m/>
  </r>
  <r>
    <n v="57"/>
    <x v="46"/>
    <x v="56"/>
    <s v="MĐ 13"/>
    <s v="Điện tử cơ bản"/>
    <n v="8"/>
    <m/>
    <m/>
    <s v="504-S"/>
    <s v="504-S"/>
    <s v="504-S"/>
    <m/>
    <m/>
    <s v="504-S"/>
    <s v="504-S"/>
    <m/>
    <m/>
    <m/>
    <m/>
    <m/>
    <m/>
    <m/>
    <m/>
    <s v="504-C"/>
    <m/>
    <m/>
    <m/>
  </r>
  <r>
    <n v="57"/>
    <x v="46"/>
    <x v="56"/>
    <s v="MĐ 13"/>
    <s v="Thi kết thúc môn"/>
    <n v="4"/>
    <m/>
    <m/>
    <m/>
    <m/>
    <m/>
    <m/>
    <m/>
    <m/>
    <m/>
    <m/>
    <m/>
    <m/>
    <m/>
    <m/>
    <m/>
    <m/>
    <m/>
    <m/>
    <s v="504-C"/>
    <m/>
    <m/>
  </r>
  <r>
    <n v="57"/>
    <x v="46"/>
    <x v="49"/>
    <s v="MĐ 13"/>
    <s v="Thi kết thúc môn"/>
    <n v="4"/>
    <m/>
    <m/>
    <m/>
    <m/>
    <m/>
    <m/>
    <m/>
    <m/>
    <m/>
    <m/>
    <m/>
    <m/>
    <m/>
    <m/>
    <m/>
    <m/>
    <m/>
    <m/>
    <s v="504-C"/>
    <m/>
    <m/>
  </r>
  <r>
    <n v="57"/>
    <x v="46"/>
    <x v="57"/>
    <s v="MH 16"/>
    <s v="Cung cấp điện"/>
    <n v="5"/>
    <m/>
    <m/>
    <m/>
    <m/>
    <m/>
    <m/>
    <m/>
    <m/>
    <m/>
    <m/>
    <s v="XP"/>
    <s v="XP"/>
    <m/>
    <m/>
    <m/>
    <s v="XP"/>
    <s v="XP"/>
    <m/>
    <m/>
    <m/>
    <m/>
  </r>
  <r>
    <n v="63"/>
    <x v="47"/>
    <x v="39"/>
    <s v="MH 06"/>
    <s v="Tiếng anh"/>
    <n v="5"/>
    <m/>
    <m/>
    <m/>
    <m/>
    <s v="105-S"/>
    <m/>
    <m/>
    <m/>
    <m/>
    <m/>
    <m/>
    <s v="105-S"/>
    <m/>
    <m/>
    <m/>
    <m/>
    <s v="105-S"/>
    <m/>
    <m/>
    <m/>
    <m/>
  </r>
  <r>
    <n v="63"/>
    <x v="47"/>
    <x v="58"/>
    <s v="MĐ 04"/>
    <s v="Kỹ thuật điều khiển và hệ thống công nghệ thông tin cơ bản"/>
    <n v="8"/>
    <s v="301-C"/>
    <s v="301-C"/>
    <s v="301-C"/>
    <s v="301-C"/>
    <m/>
    <m/>
    <m/>
    <s v="301-C"/>
    <s v="301-C"/>
    <s v="301-C"/>
    <s v="301-C"/>
    <m/>
    <m/>
    <m/>
    <s v="301-C"/>
    <s v="301-C"/>
    <m/>
    <s v="301-C"/>
    <s v="301-C"/>
    <m/>
    <m/>
  </r>
  <r>
    <n v="64"/>
    <x v="48"/>
    <x v="59"/>
    <s v="MH 06"/>
    <s v="Tiếng anh"/>
    <n v="5"/>
    <m/>
    <m/>
    <m/>
    <m/>
    <s v="101-S"/>
    <m/>
    <m/>
    <m/>
    <m/>
    <s v="101-S"/>
    <m/>
    <m/>
    <m/>
    <m/>
    <m/>
    <m/>
    <s v="101-S"/>
    <m/>
    <m/>
    <m/>
    <m/>
  </r>
  <r>
    <n v="64"/>
    <x v="48"/>
    <x v="60"/>
    <s v="MĐ 25"/>
    <s v="Lắp đặt bảo dưỡng hệ thống cơ điện tử"/>
    <n v="8"/>
    <s v="401-S"/>
    <s v="401-S"/>
    <s v="401-S"/>
    <s v="401-S"/>
    <m/>
    <m/>
    <m/>
    <s v="401-S"/>
    <m/>
    <m/>
    <m/>
    <m/>
    <m/>
    <m/>
    <m/>
    <m/>
    <m/>
    <m/>
    <m/>
    <m/>
    <m/>
  </r>
  <r>
    <n v="64"/>
    <x v="48"/>
    <x v="60"/>
    <s v="MĐ 25"/>
    <s v="Thi kết thúc môn"/>
    <n v="4"/>
    <m/>
    <m/>
    <m/>
    <m/>
    <m/>
    <m/>
    <m/>
    <m/>
    <m/>
    <m/>
    <m/>
    <m/>
    <m/>
    <m/>
    <s v="401-S"/>
    <m/>
    <m/>
    <m/>
    <m/>
    <m/>
    <m/>
  </r>
  <r>
    <n v="64"/>
    <x v="48"/>
    <x v="41"/>
    <s v="MĐ 25"/>
    <s v="Thi kết thúc môn"/>
    <n v="4"/>
    <m/>
    <m/>
    <m/>
    <m/>
    <m/>
    <m/>
    <m/>
    <m/>
    <m/>
    <m/>
    <m/>
    <m/>
    <m/>
    <m/>
    <s v="401-S"/>
    <m/>
    <m/>
    <m/>
    <m/>
    <m/>
    <m/>
  </r>
  <r>
    <n v="64"/>
    <x v="48"/>
    <x v="61"/>
    <s v="MĐ 24"/>
    <s v="Điều khiển lập trình PLC nâng cao"/>
    <n v="8"/>
    <m/>
    <m/>
    <m/>
    <m/>
    <m/>
    <m/>
    <m/>
    <m/>
    <m/>
    <m/>
    <s v="403-S"/>
    <s v="403-S"/>
    <m/>
    <m/>
    <m/>
    <m/>
    <m/>
    <s v="403-S"/>
    <s v="403-S"/>
    <m/>
    <m/>
  </r>
  <r>
    <n v="65"/>
    <x v="49"/>
    <x v="62"/>
    <s v="MĐ 27"/>
    <s v="Thiết kế lắp đặt hệ thống smart home"/>
    <n v="8"/>
    <m/>
    <m/>
    <s v="501-S"/>
    <s v="501-S"/>
    <m/>
    <m/>
    <m/>
    <m/>
    <m/>
    <s v="501-S"/>
    <s v="501-S"/>
    <s v="501-S"/>
    <m/>
    <m/>
    <m/>
    <m/>
    <s v="501-S"/>
    <s v="501-S"/>
    <s v="501-S"/>
    <m/>
    <m/>
  </r>
  <r>
    <n v="65"/>
    <x v="49"/>
    <x v="31"/>
    <s v="MH 05"/>
    <s v="Tin học"/>
    <n v="5"/>
    <s v="202-S"/>
    <s v="202-S"/>
    <m/>
    <m/>
    <s v="202-S"/>
    <m/>
    <m/>
    <m/>
    <s v="202-S"/>
    <m/>
    <m/>
    <m/>
    <m/>
    <m/>
    <m/>
    <s v="203-C"/>
    <m/>
    <m/>
    <m/>
    <m/>
    <m/>
  </r>
  <r>
    <n v="66"/>
    <x v="50"/>
    <x v="63"/>
    <s v="MĐ 24"/>
    <s v="Điều khiển lập trình PLC nâng cao"/>
    <n v="8"/>
    <m/>
    <m/>
    <s v="407-S"/>
    <s v="407-S"/>
    <m/>
    <m/>
    <m/>
    <s v="407-S"/>
    <s v="407-S"/>
    <m/>
    <m/>
    <m/>
    <m/>
    <m/>
    <m/>
    <m/>
    <m/>
    <m/>
    <m/>
    <m/>
    <m/>
  </r>
  <r>
    <n v="66"/>
    <x v="50"/>
    <x v="63"/>
    <s v="MĐ 24"/>
    <s v="Thi kết thúc môn"/>
    <n v="4"/>
    <m/>
    <m/>
    <m/>
    <m/>
    <m/>
    <m/>
    <m/>
    <m/>
    <m/>
    <m/>
    <m/>
    <m/>
    <m/>
    <m/>
    <s v="407-S"/>
    <m/>
    <m/>
    <m/>
    <m/>
    <m/>
    <m/>
  </r>
  <r>
    <n v="66"/>
    <x v="50"/>
    <x v="42"/>
    <s v="MĐ 24"/>
    <s v="Thi kết thúc môn"/>
    <n v="4"/>
    <m/>
    <m/>
    <m/>
    <m/>
    <m/>
    <m/>
    <m/>
    <m/>
    <m/>
    <m/>
    <m/>
    <m/>
    <m/>
    <m/>
    <s v="407-S"/>
    <m/>
    <m/>
    <m/>
    <m/>
    <m/>
    <m/>
  </r>
  <r>
    <n v="66"/>
    <x v="50"/>
    <x v="32"/>
    <s v="MH 05"/>
    <s v="Tin học"/>
    <n v="5"/>
    <s v="203-C"/>
    <s v="204-C"/>
    <m/>
    <m/>
    <s v="204-C"/>
    <m/>
    <m/>
    <m/>
    <m/>
    <s v="204-C"/>
    <s v="204-C"/>
    <m/>
    <m/>
    <m/>
    <m/>
    <m/>
    <m/>
    <m/>
    <m/>
    <m/>
    <m/>
  </r>
  <r>
    <n v="66"/>
    <x v="50"/>
    <x v="32"/>
    <s v="MH 05"/>
    <s v="Thi kết thúc môn"/>
    <n v="2"/>
    <m/>
    <m/>
    <m/>
    <m/>
    <m/>
    <m/>
    <m/>
    <m/>
    <m/>
    <m/>
    <m/>
    <m/>
    <m/>
    <m/>
    <m/>
    <s v="202-S"/>
    <m/>
    <m/>
    <m/>
    <m/>
    <m/>
  </r>
  <r>
    <n v="66"/>
    <x v="50"/>
    <x v="0"/>
    <m/>
    <m/>
    <m/>
    <m/>
    <m/>
    <m/>
    <m/>
    <m/>
    <m/>
    <m/>
    <m/>
    <m/>
    <m/>
    <m/>
    <m/>
    <m/>
    <m/>
    <m/>
    <m/>
    <s v="Nghỉ hè"/>
    <s v="Nghỉ hè"/>
    <s v="Nghỉ hè"/>
    <m/>
    <m/>
  </r>
  <r>
    <n v="67"/>
    <x v="51"/>
    <x v="63"/>
    <s v="MĐ 24"/>
    <s v=" Điều khiển lập trình PLC nâng cao"/>
    <n v="3"/>
    <s v="407-S"/>
    <m/>
    <m/>
    <m/>
    <m/>
    <m/>
    <m/>
    <m/>
    <m/>
    <m/>
    <m/>
    <m/>
    <m/>
    <m/>
    <m/>
    <m/>
    <m/>
    <m/>
    <m/>
    <m/>
    <m/>
  </r>
  <r>
    <n v="67"/>
    <x v="51"/>
    <x v="63"/>
    <s v="MĐ 24"/>
    <s v="Thi kết thúc môn"/>
    <n v="4"/>
    <m/>
    <m/>
    <m/>
    <m/>
    <s v="407-C"/>
    <m/>
    <m/>
    <m/>
    <m/>
    <m/>
    <m/>
    <m/>
    <m/>
    <m/>
    <m/>
    <m/>
    <m/>
    <m/>
    <m/>
    <m/>
    <m/>
  </r>
  <r>
    <n v="67"/>
    <x v="51"/>
    <x v="58"/>
    <s v="MĐ 24"/>
    <s v="Thi kết thúc môn"/>
    <n v="4"/>
    <m/>
    <m/>
    <m/>
    <m/>
    <s v="407-C"/>
    <m/>
    <m/>
    <m/>
    <m/>
    <m/>
    <m/>
    <m/>
    <m/>
    <m/>
    <m/>
    <m/>
    <m/>
    <m/>
    <m/>
    <m/>
    <m/>
  </r>
  <r>
    <n v="67"/>
    <x v="51"/>
    <x v="3"/>
    <s v="MĐ 12"/>
    <s v="Sử dụng dụng cụ cầm tay"/>
    <n v="8"/>
    <m/>
    <s v="X/ĐC (ODA) - S"/>
    <m/>
    <m/>
    <m/>
    <m/>
    <m/>
    <s v="X/ĐC (ODA) - S"/>
    <s v="X/ĐC (ODA) - S"/>
    <m/>
    <m/>
    <m/>
    <m/>
    <m/>
    <m/>
    <m/>
    <m/>
    <m/>
    <m/>
    <m/>
    <m/>
  </r>
  <r>
    <n v="67"/>
    <x v="51"/>
    <x v="3"/>
    <s v="MĐ 12"/>
    <s v="Thi kết thúc môn"/>
    <n v="4"/>
    <m/>
    <m/>
    <m/>
    <m/>
    <m/>
    <m/>
    <m/>
    <m/>
    <m/>
    <m/>
    <m/>
    <s v="X/ĐC (ODA) - S"/>
    <m/>
    <m/>
    <m/>
    <m/>
    <m/>
    <m/>
    <m/>
    <m/>
    <m/>
  </r>
  <r>
    <n v="67"/>
    <x v="51"/>
    <x v="64"/>
    <s v="MĐ 20"/>
    <s v="Điện tử công suất"/>
    <n v="8"/>
    <m/>
    <m/>
    <s v="406-S"/>
    <s v="406-S"/>
    <m/>
    <m/>
    <m/>
    <m/>
    <m/>
    <m/>
    <m/>
    <m/>
    <m/>
    <m/>
    <m/>
    <m/>
    <m/>
    <m/>
    <m/>
    <m/>
    <m/>
  </r>
  <r>
    <n v="67"/>
    <x v="51"/>
    <x v="64"/>
    <s v="MĐ 20"/>
    <s v="Thi kết thúc môn"/>
    <n v="4"/>
    <m/>
    <m/>
    <m/>
    <m/>
    <m/>
    <m/>
    <m/>
    <m/>
    <m/>
    <s v="406-S"/>
    <m/>
    <m/>
    <m/>
    <m/>
    <m/>
    <m/>
    <m/>
    <m/>
    <m/>
    <m/>
    <m/>
  </r>
  <r>
    <n v="67"/>
    <x v="51"/>
    <x v="41"/>
    <s v="MĐ 20"/>
    <s v="Thi kết thúc môn"/>
    <n v="4"/>
    <m/>
    <m/>
    <m/>
    <m/>
    <m/>
    <m/>
    <m/>
    <m/>
    <m/>
    <s v="406-S"/>
    <m/>
    <m/>
    <m/>
    <m/>
    <m/>
    <m/>
    <m/>
    <m/>
    <m/>
    <m/>
    <m/>
  </r>
  <r>
    <n v="67"/>
    <x v="51"/>
    <x v="50"/>
    <m/>
    <s v="Dự phòng học lại, thi lại, học bổ sung"/>
    <m/>
    <m/>
    <m/>
    <m/>
    <m/>
    <m/>
    <m/>
    <m/>
    <m/>
    <m/>
    <m/>
    <m/>
    <m/>
    <m/>
    <m/>
    <s v="DP"/>
    <s v="DP"/>
    <s v="DP"/>
    <s v="DP"/>
    <s v="DP"/>
    <m/>
    <m/>
  </r>
  <r>
    <n v="68"/>
    <x v="52"/>
    <x v="50"/>
    <m/>
    <s v="Học tập tại DN (MĐ 04 - 160h, MĐ 05 - 160h, MĐ 06 - 160h)"/>
    <m/>
    <m/>
    <m/>
    <m/>
    <m/>
    <m/>
    <m/>
    <m/>
    <m/>
    <m/>
    <m/>
    <m/>
    <m/>
    <m/>
    <m/>
    <m/>
    <m/>
    <m/>
    <m/>
    <m/>
    <m/>
    <m/>
  </r>
  <r>
    <n v="69"/>
    <x v="53"/>
    <x v="50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70"/>
    <x v="54"/>
    <x v="50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70"/>
    <x v="54"/>
    <x v="50"/>
    <m/>
    <s v="Báo cáo TTTN"/>
    <m/>
    <m/>
    <m/>
    <m/>
    <m/>
    <m/>
    <m/>
    <m/>
    <m/>
    <m/>
    <m/>
    <m/>
    <m/>
    <m/>
    <m/>
    <m/>
    <s v="BC TTTN"/>
    <s v="BC TTTN"/>
    <s v="BC TTTN"/>
    <s v="BC TTTN"/>
    <m/>
    <m/>
  </r>
  <r>
    <n v="71"/>
    <x v="55"/>
    <x v="56"/>
    <s v="MĐ 15"/>
    <s v="Thi kết thúc môn"/>
    <n v="4"/>
    <m/>
    <m/>
    <m/>
    <m/>
    <m/>
    <m/>
    <m/>
    <m/>
    <m/>
    <m/>
    <m/>
    <m/>
    <m/>
    <m/>
    <m/>
    <m/>
    <m/>
    <m/>
    <m/>
    <m/>
    <m/>
  </r>
  <r>
    <n v="71"/>
    <x v="55"/>
    <x v="0"/>
    <s v="MĐ 15"/>
    <s v="Thi kết thúc môn"/>
    <n v="4"/>
    <m/>
    <m/>
    <m/>
    <m/>
    <m/>
    <m/>
    <m/>
    <m/>
    <m/>
    <m/>
    <m/>
    <m/>
    <m/>
    <m/>
    <m/>
    <m/>
    <m/>
    <m/>
    <m/>
    <m/>
    <m/>
  </r>
  <r>
    <n v="71"/>
    <x v="55"/>
    <x v="65"/>
    <s v="MĐ 18"/>
    <s v="Kỹ thuật cảm biến"/>
    <n v="8"/>
    <m/>
    <m/>
    <m/>
    <m/>
    <m/>
    <m/>
    <m/>
    <m/>
    <m/>
    <m/>
    <m/>
    <m/>
    <m/>
    <m/>
    <m/>
    <m/>
    <m/>
    <m/>
    <m/>
    <m/>
    <m/>
  </r>
  <r>
    <n v="71"/>
    <x v="55"/>
    <x v="65"/>
    <s v="MĐ 18"/>
    <s v="Thi kết thúc môn"/>
    <n v="4"/>
    <m/>
    <m/>
    <m/>
    <m/>
    <m/>
    <m/>
    <m/>
    <m/>
    <m/>
    <m/>
    <m/>
    <m/>
    <m/>
    <m/>
    <m/>
    <m/>
    <m/>
    <m/>
    <m/>
    <m/>
    <m/>
  </r>
  <r>
    <n v="71"/>
    <x v="55"/>
    <x v="0"/>
    <s v="MĐ 18"/>
    <s v="Thi kết thúc môn"/>
    <n v="4"/>
    <m/>
    <m/>
    <m/>
    <m/>
    <m/>
    <m/>
    <m/>
    <m/>
    <m/>
    <m/>
    <m/>
    <m/>
    <m/>
    <m/>
    <m/>
    <m/>
    <m/>
    <m/>
    <m/>
    <m/>
    <m/>
  </r>
  <r>
    <n v="71"/>
    <x v="55"/>
    <x v="0"/>
    <m/>
    <s v="Sử dụng dụng cụ cầm tay"/>
    <n v="8"/>
    <m/>
    <m/>
    <m/>
    <m/>
    <m/>
    <m/>
    <m/>
    <m/>
    <m/>
    <m/>
    <m/>
    <m/>
    <m/>
    <m/>
    <m/>
    <m/>
    <m/>
    <m/>
    <m/>
    <m/>
    <m/>
  </r>
  <r>
    <n v="71"/>
    <x v="55"/>
    <x v="32"/>
    <s v="MH 05"/>
    <s v="Tin học"/>
    <n v="5"/>
    <m/>
    <m/>
    <m/>
    <m/>
    <m/>
    <m/>
    <m/>
    <m/>
    <m/>
    <m/>
    <m/>
    <m/>
    <m/>
    <m/>
    <m/>
    <m/>
    <m/>
    <m/>
    <m/>
    <m/>
    <m/>
  </r>
  <r>
    <n v="71"/>
    <x v="55"/>
    <x v="50"/>
    <m/>
    <s v="Thực tập tốt nghiệp (Từ 26-5)"/>
    <m/>
    <m/>
    <m/>
    <m/>
    <m/>
    <m/>
    <m/>
    <m/>
    <m/>
    <m/>
    <m/>
    <m/>
    <m/>
    <m/>
    <m/>
    <m/>
    <m/>
    <m/>
    <m/>
    <m/>
    <m/>
    <m/>
  </r>
  <r>
    <n v="72"/>
    <x v="56"/>
    <x v="50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72"/>
    <x v="56"/>
    <x v="50"/>
    <m/>
    <s v="Báo cáo TTTN"/>
    <m/>
    <m/>
    <m/>
    <m/>
    <m/>
    <m/>
    <m/>
    <m/>
    <m/>
    <m/>
    <m/>
    <m/>
    <m/>
    <m/>
    <m/>
    <m/>
    <s v="BC TTTN"/>
    <s v="BC TTTN"/>
    <s v="BC TTTN"/>
    <s v="BC TTTN"/>
    <m/>
    <m/>
  </r>
  <r>
    <n v="73"/>
    <x v="57"/>
    <x v="1"/>
    <s v="Văn hóa"/>
    <m/>
    <m/>
    <m/>
    <n v="207"/>
    <n v="207"/>
    <m/>
    <n v="207"/>
    <n v="207"/>
    <m/>
    <m/>
    <n v="207"/>
    <n v="207"/>
    <m/>
    <n v="207"/>
    <n v="207"/>
    <m/>
    <m/>
    <n v="207"/>
    <n v="207"/>
    <m/>
    <n v="207"/>
    <n v="207"/>
    <m/>
  </r>
  <r>
    <n v="73"/>
    <x v="57"/>
    <x v="0"/>
    <m/>
    <s v="Dự phòng học lại, thi lại, học bổ sung"/>
    <m/>
    <s v="DP"/>
    <m/>
    <m/>
    <s v="DP"/>
    <m/>
    <m/>
    <m/>
    <s v="DP"/>
    <m/>
    <m/>
    <s v="DP"/>
    <m/>
    <m/>
    <m/>
    <s v="DP"/>
    <m/>
    <m/>
    <s v="DP"/>
    <m/>
    <m/>
    <m/>
  </r>
  <r>
    <n v="74"/>
    <x v="58"/>
    <x v="1"/>
    <s v="Văn hóa"/>
    <m/>
    <m/>
    <m/>
    <n v="207"/>
    <n v="207"/>
    <m/>
    <n v="207"/>
    <n v="207"/>
    <m/>
    <m/>
    <n v="207"/>
    <n v="207"/>
    <m/>
    <n v="207"/>
    <n v="207"/>
    <m/>
    <m/>
    <n v="207"/>
    <n v="207"/>
    <m/>
    <n v="207"/>
    <n v="207"/>
    <m/>
  </r>
  <r>
    <n v="74"/>
    <x v="58"/>
    <x v="0"/>
    <m/>
    <s v="Dự phòng học lại, thi lại, học bổ sung"/>
    <m/>
    <s v="DP"/>
    <m/>
    <m/>
    <s v="DP"/>
    <m/>
    <m/>
    <m/>
    <s v="DP"/>
    <m/>
    <m/>
    <s v="DP"/>
    <m/>
    <m/>
    <m/>
    <s v="DP"/>
    <m/>
    <m/>
    <s v="DP"/>
    <m/>
    <m/>
    <m/>
  </r>
  <r>
    <n v="75"/>
    <x v="59"/>
    <x v="1"/>
    <s v="Văn hóa"/>
    <m/>
    <m/>
    <m/>
    <m/>
    <m/>
    <m/>
    <m/>
    <m/>
    <m/>
    <m/>
    <m/>
    <m/>
    <m/>
    <m/>
    <m/>
    <m/>
    <m/>
    <m/>
    <m/>
    <m/>
    <m/>
    <m/>
    <m/>
  </r>
  <r>
    <n v="75"/>
    <x v="59"/>
    <x v="53"/>
    <s v="MĐ 20"/>
    <s v=" Điều khiển lập trình cỡ nhỏ"/>
    <n v="8"/>
    <m/>
    <m/>
    <s v="405-C"/>
    <s v="405-S"/>
    <s v="405-S"/>
    <m/>
    <m/>
    <m/>
    <s v="405-S"/>
    <s v="405-S"/>
    <s v="405-S"/>
    <m/>
    <m/>
    <m/>
    <m/>
    <m/>
    <s v="405-S"/>
    <s v="405-S"/>
    <m/>
    <m/>
    <m/>
  </r>
  <r>
    <n v="76"/>
    <x v="60"/>
    <x v="1"/>
    <s v="Văn hóa"/>
    <m/>
    <m/>
    <m/>
    <m/>
    <m/>
    <m/>
    <m/>
    <m/>
    <m/>
    <m/>
    <m/>
    <m/>
    <m/>
    <m/>
    <m/>
    <m/>
    <m/>
    <m/>
    <m/>
    <m/>
    <m/>
    <m/>
    <m/>
  </r>
  <r>
    <n v="76"/>
    <x v="60"/>
    <x v="66"/>
    <s v="MĐ 14"/>
    <s v="Thiết kế mạch bằng máy tính"/>
    <n v="8"/>
    <s v="402-C"/>
    <s v="402-C"/>
    <s v="402-C"/>
    <m/>
    <m/>
    <m/>
    <m/>
    <s v="402-C"/>
    <s v="402-C"/>
    <m/>
    <m/>
    <m/>
    <m/>
    <m/>
    <m/>
    <m/>
    <m/>
    <m/>
    <m/>
    <m/>
    <m/>
  </r>
  <r>
    <n v="76"/>
    <x v="60"/>
    <x v="60"/>
    <s v="MĐ 14"/>
    <s v="Thi kết thúc môn"/>
    <n v="4"/>
    <m/>
    <m/>
    <m/>
    <m/>
    <m/>
    <m/>
    <m/>
    <m/>
    <m/>
    <m/>
    <s v="402-C"/>
    <m/>
    <m/>
    <m/>
    <m/>
    <m/>
    <m/>
    <m/>
    <m/>
    <m/>
    <m/>
  </r>
  <r>
    <n v="76"/>
    <x v="60"/>
    <x v="49"/>
    <s v="MĐ 14"/>
    <s v="Thi kết thúc môn"/>
    <n v="4"/>
    <m/>
    <m/>
    <m/>
    <m/>
    <m/>
    <m/>
    <m/>
    <m/>
    <m/>
    <m/>
    <s v="402-C"/>
    <m/>
    <m/>
    <m/>
    <m/>
    <m/>
    <m/>
    <m/>
    <m/>
    <m/>
    <m/>
  </r>
  <r>
    <n v="76"/>
    <x v="60"/>
    <x v="0"/>
    <m/>
    <s v="Nghỉ hè "/>
    <m/>
    <m/>
    <m/>
    <m/>
    <m/>
    <m/>
    <m/>
    <m/>
    <m/>
    <m/>
    <m/>
    <m/>
    <m/>
    <m/>
    <m/>
    <s v="Hè"/>
    <s v="Hè"/>
    <s v="Hè"/>
    <s v="Hè"/>
    <s v="Hè"/>
    <m/>
    <m/>
  </r>
  <r>
    <n v="77"/>
    <x v="61"/>
    <x v="1"/>
    <s v="Văn hóa"/>
    <m/>
    <m/>
    <m/>
    <m/>
    <m/>
    <m/>
    <m/>
    <m/>
    <m/>
    <m/>
    <m/>
    <m/>
    <m/>
    <m/>
    <m/>
    <m/>
    <m/>
    <m/>
    <m/>
    <m/>
    <m/>
    <m/>
    <m/>
  </r>
  <r>
    <n v="77"/>
    <x v="61"/>
    <x v="57"/>
    <s v="MĐ 09"/>
    <s v="Đo lường điện - điện tử"/>
    <n v="8"/>
    <s v="304-S"/>
    <s v="304-S"/>
    <m/>
    <m/>
    <m/>
    <m/>
    <m/>
    <m/>
    <m/>
    <m/>
    <m/>
    <m/>
    <m/>
    <m/>
    <m/>
    <m/>
    <m/>
    <m/>
    <m/>
    <m/>
    <m/>
  </r>
  <r>
    <n v="77"/>
    <x v="61"/>
    <x v="57"/>
    <s v="MĐ 09"/>
    <s v="Thi kết thúc môn"/>
    <n v="4"/>
    <m/>
    <m/>
    <m/>
    <s v="304-S"/>
    <m/>
    <m/>
    <m/>
    <m/>
    <m/>
    <m/>
    <m/>
    <m/>
    <m/>
    <m/>
    <m/>
    <m/>
    <m/>
    <m/>
    <m/>
    <m/>
    <m/>
  </r>
  <r>
    <n v="77"/>
    <x v="61"/>
    <x v="52"/>
    <s v="MĐ 09"/>
    <s v="Thi kết thúc môn"/>
    <n v="4"/>
    <m/>
    <m/>
    <m/>
    <s v="304-S"/>
    <m/>
    <m/>
    <m/>
    <m/>
    <m/>
    <m/>
    <m/>
    <m/>
    <m/>
    <m/>
    <m/>
    <m/>
    <m/>
    <m/>
    <m/>
    <m/>
    <m/>
  </r>
  <r>
    <n v="77"/>
    <x v="61"/>
    <x v="65"/>
    <s v="MĐ 12"/>
    <s v=" Kỹ thuật mạch điện tử"/>
    <n v="8"/>
    <m/>
    <m/>
    <m/>
    <m/>
    <s v="504-C"/>
    <m/>
    <m/>
    <s v="504-C"/>
    <m/>
    <m/>
    <m/>
    <s v="504-C"/>
    <m/>
    <m/>
    <m/>
    <s v="504-S"/>
    <s v="504-S"/>
    <s v="504-S"/>
    <m/>
    <m/>
    <m/>
  </r>
  <r>
    <n v="78"/>
    <x v="62"/>
    <x v="1"/>
    <s v="Văn hóa"/>
    <m/>
    <m/>
    <m/>
    <m/>
    <m/>
    <m/>
    <m/>
    <m/>
    <m/>
    <m/>
    <m/>
    <m/>
    <m/>
    <m/>
    <m/>
    <m/>
    <m/>
    <m/>
    <m/>
    <m/>
    <m/>
    <m/>
    <m/>
  </r>
  <r>
    <n v="78"/>
    <x v="62"/>
    <x v="45"/>
    <s v="MĐ 09"/>
    <s v="Đo lường điện - điện tử"/>
    <n v="8"/>
    <s v="503-S"/>
    <s v="503-S"/>
    <m/>
    <m/>
    <m/>
    <m/>
    <m/>
    <m/>
    <m/>
    <m/>
    <m/>
    <m/>
    <m/>
    <m/>
    <m/>
    <m/>
    <m/>
    <m/>
    <m/>
    <m/>
    <m/>
  </r>
  <r>
    <n v="78"/>
    <x v="62"/>
    <x v="45"/>
    <s v="MĐ 09"/>
    <s v="Thi kết thúc môn"/>
    <n v="4"/>
    <m/>
    <m/>
    <m/>
    <m/>
    <s v="503-S"/>
    <m/>
    <m/>
    <m/>
    <m/>
    <m/>
    <m/>
    <m/>
    <m/>
    <m/>
    <m/>
    <m/>
    <m/>
    <m/>
    <m/>
    <m/>
    <m/>
  </r>
  <r>
    <n v="78"/>
    <x v="62"/>
    <x v="55"/>
    <s v="MĐ 09"/>
    <s v="Thi kết thúc môn"/>
    <n v="4"/>
    <m/>
    <m/>
    <m/>
    <m/>
    <s v="503-S"/>
    <m/>
    <m/>
    <m/>
    <m/>
    <m/>
    <m/>
    <m/>
    <m/>
    <m/>
    <m/>
    <m/>
    <m/>
    <m/>
    <m/>
    <m/>
    <m/>
  </r>
  <r>
    <n v="78"/>
    <x v="62"/>
    <x v="0"/>
    <m/>
    <s v="Nghỉ hè "/>
    <m/>
    <m/>
    <m/>
    <m/>
    <m/>
    <m/>
    <m/>
    <m/>
    <s v="Hè"/>
    <s v="Hè"/>
    <s v="Hè"/>
    <s v="Hè"/>
    <s v="Hè"/>
    <m/>
    <m/>
    <s v="Hè"/>
    <s v="Hè"/>
    <s v="Hè"/>
    <s v="Hè"/>
    <s v="Hè"/>
    <m/>
    <m/>
  </r>
  <r>
    <n v="78"/>
    <x v="63"/>
    <x v="1"/>
    <s v="Văn hóa"/>
    <m/>
    <m/>
    <m/>
    <m/>
    <m/>
    <m/>
    <m/>
    <m/>
    <m/>
    <m/>
    <m/>
    <m/>
    <m/>
    <m/>
    <m/>
    <m/>
    <m/>
    <m/>
    <m/>
    <m/>
    <m/>
    <m/>
    <m/>
  </r>
  <r>
    <n v="78"/>
    <x v="63"/>
    <x v="57"/>
    <s v="MĐ 09"/>
    <s v=" Đo lường điện - điện tử"/>
    <n v="8"/>
    <m/>
    <m/>
    <m/>
    <s v="303-S"/>
    <s v="303-S"/>
    <m/>
    <m/>
    <s v="303-S"/>
    <m/>
    <m/>
    <m/>
    <m/>
    <m/>
    <m/>
    <m/>
    <m/>
    <m/>
    <m/>
    <m/>
    <m/>
    <m/>
  </r>
  <r>
    <n v="78"/>
    <x v="63"/>
    <x v="57"/>
    <s v="MĐ 09"/>
    <s v="Thi kết thúc môn"/>
    <n v="4"/>
    <m/>
    <m/>
    <m/>
    <m/>
    <m/>
    <m/>
    <m/>
    <m/>
    <m/>
    <m/>
    <m/>
    <s v="303-S"/>
    <m/>
    <m/>
    <m/>
    <m/>
    <m/>
    <m/>
    <m/>
    <m/>
    <m/>
  </r>
  <r>
    <n v="78"/>
    <x v="63"/>
    <x v="0"/>
    <s v="MĐ 09"/>
    <s v="Thi kết thúc môn"/>
    <n v="4"/>
    <m/>
    <m/>
    <m/>
    <m/>
    <m/>
    <m/>
    <m/>
    <m/>
    <m/>
    <m/>
    <m/>
    <s v="303-S"/>
    <m/>
    <m/>
    <m/>
    <m/>
    <m/>
    <m/>
    <m/>
    <m/>
    <m/>
  </r>
  <r>
    <n v="78"/>
    <x v="63"/>
    <x v="65"/>
    <s v="MĐ 12"/>
    <s v=" Kỹ thuật mạch điện tử"/>
    <n v="8"/>
    <s v="504-C"/>
    <s v="504-C"/>
    <s v="504-C"/>
    <m/>
    <m/>
    <m/>
    <m/>
    <m/>
    <s v="504-C"/>
    <s v="504-C"/>
    <s v="504-C"/>
    <m/>
    <m/>
    <m/>
    <m/>
    <m/>
    <m/>
    <m/>
    <m/>
    <m/>
    <m/>
  </r>
  <r>
    <n v="78"/>
    <x v="63"/>
    <x v="65"/>
    <s v="MĐ 12"/>
    <s v="Thi kết thúc môn"/>
    <n v="4"/>
    <m/>
    <m/>
    <m/>
    <m/>
    <m/>
    <m/>
    <m/>
    <m/>
    <m/>
    <m/>
    <m/>
    <m/>
    <m/>
    <m/>
    <s v="504-S"/>
    <m/>
    <m/>
    <m/>
    <m/>
    <m/>
    <m/>
  </r>
  <r>
    <n v="78"/>
    <x v="63"/>
    <x v="0"/>
    <s v="MĐ 12"/>
    <s v="Thi kết thúc môn"/>
    <n v="4"/>
    <m/>
    <m/>
    <m/>
    <m/>
    <m/>
    <m/>
    <m/>
    <m/>
    <m/>
    <m/>
    <m/>
    <m/>
    <m/>
    <m/>
    <s v="504-C"/>
    <m/>
    <m/>
    <m/>
    <m/>
    <m/>
    <m/>
  </r>
  <r>
    <n v="79"/>
    <x v="64"/>
    <x v="30"/>
    <s v="MH 05"/>
    <s v="Tin học"/>
    <n v="5"/>
    <s v="203-S"/>
    <s v="203-S"/>
    <m/>
    <m/>
    <m/>
    <m/>
    <m/>
    <s v="203-S"/>
    <m/>
    <m/>
    <m/>
    <m/>
    <m/>
    <m/>
    <m/>
    <m/>
    <m/>
    <m/>
    <m/>
    <m/>
    <m/>
  </r>
  <r>
    <n v="79"/>
    <x v="64"/>
    <x v="30"/>
    <s v="MH 05"/>
    <s v="Thi kết thúc môn"/>
    <n v="2"/>
    <m/>
    <m/>
    <m/>
    <m/>
    <m/>
    <m/>
    <m/>
    <m/>
    <m/>
    <m/>
    <m/>
    <m/>
    <m/>
    <m/>
    <m/>
    <m/>
    <m/>
    <s v="203-C"/>
    <m/>
    <m/>
    <m/>
  </r>
  <r>
    <n v="79"/>
    <x v="64"/>
    <x v="61"/>
    <s v="MĐ 11"/>
    <s v="Hệ thống SCADA"/>
    <n v="8"/>
    <m/>
    <m/>
    <s v="403-S"/>
    <s v="403-S"/>
    <s v="403-S"/>
    <m/>
    <m/>
    <m/>
    <s v="403-S"/>
    <s v="403-S"/>
    <m/>
    <m/>
    <m/>
    <m/>
    <m/>
    <s v="403-S"/>
    <s v="403-S"/>
    <m/>
    <m/>
    <m/>
    <m/>
  </r>
  <r>
    <n v="80"/>
    <x v="65"/>
    <x v="67"/>
    <s v="MĐ 11"/>
    <s v="Hệ thống SCADA"/>
    <n v="8"/>
    <s v="407-C"/>
    <s v="407-S"/>
    <m/>
    <m/>
    <m/>
    <m/>
    <m/>
    <s v="407-S"/>
    <s v="407-S"/>
    <m/>
    <m/>
    <m/>
    <m/>
    <m/>
    <m/>
    <m/>
    <m/>
    <m/>
    <m/>
    <m/>
    <m/>
  </r>
  <r>
    <n v="80"/>
    <x v="65"/>
    <x v="67"/>
    <s v="MĐ 11"/>
    <s v="Thi kết thúc môn"/>
    <n v="4"/>
    <m/>
    <m/>
    <m/>
    <m/>
    <m/>
    <m/>
    <m/>
    <m/>
    <m/>
    <m/>
    <m/>
    <m/>
    <m/>
    <m/>
    <s v="407-C"/>
    <m/>
    <m/>
    <m/>
    <m/>
    <m/>
    <m/>
  </r>
  <r>
    <n v="80"/>
    <x v="65"/>
    <x v="42"/>
    <s v="MĐ 11"/>
    <s v="Thi kết thúc môn"/>
    <n v="4"/>
    <m/>
    <m/>
    <m/>
    <m/>
    <m/>
    <m/>
    <m/>
    <m/>
    <m/>
    <m/>
    <m/>
    <m/>
    <m/>
    <m/>
    <s v="407-C"/>
    <m/>
    <m/>
    <m/>
    <m/>
    <m/>
    <m/>
  </r>
  <r>
    <n v="80"/>
    <x v="65"/>
    <x v="32"/>
    <s v="MH 05"/>
    <s v="Tin học"/>
    <n v="5"/>
    <m/>
    <m/>
    <s v="204-C"/>
    <s v="204-C"/>
    <m/>
    <m/>
    <m/>
    <m/>
    <m/>
    <m/>
    <m/>
    <s v="204-C"/>
    <m/>
    <m/>
    <m/>
    <s v="204-C"/>
    <s v="204-C"/>
    <m/>
    <s v="204-C"/>
    <m/>
    <m/>
  </r>
  <r>
    <n v="80"/>
    <x v="65"/>
    <x v="0"/>
    <m/>
    <m/>
    <m/>
    <m/>
    <m/>
    <m/>
    <m/>
    <m/>
    <m/>
    <m/>
    <m/>
    <m/>
    <m/>
    <m/>
    <m/>
    <m/>
    <m/>
    <m/>
    <m/>
    <m/>
    <m/>
    <m/>
    <m/>
    <m/>
  </r>
  <r>
    <n v="81"/>
    <x v="66"/>
    <x v="1"/>
    <s v="Văn hóa"/>
    <m/>
    <m/>
    <m/>
    <n v="205"/>
    <n v="205"/>
    <m/>
    <n v="205"/>
    <n v="205"/>
    <m/>
    <m/>
    <n v="205"/>
    <n v="205"/>
    <m/>
    <n v="205"/>
    <n v="205"/>
    <m/>
    <m/>
    <n v="205"/>
    <n v="205"/>
    <m/>
    <n v="205"/>
    <n v="205"/>
    <m/>
  </r>
  <r>
    <n v="81"/>
    <x v="66"/>
    <x v="0"/>
    <m/>
    <s v="Dự phòng học lại, thi lại, học bổ sung"/>
    <m/>
    <s v="DP"/>
    <m/>
    <m/>
    <s v="DP"/>
    <m/>
    <m/>
    <m/>
    <s v="DP"/>
    <m/>
    <m/>
    <s v="DP"/>
    <m/>
    <m/>
    <m/>
    <s v="DP"/>
    <m/>
    <m/>
    <s v="DP"/>
    <m/>
    <m/>
    <m/>
  </r>
  <r>
    <n v="82"/>
    <x v="67"/>
    <x v="1"/>
    <s v="Văn hóa"/>
    <m/>
    <m/>
    <m/>
    <m/>
    <m/>
    <m/>
    <m/>
    <m/>
    <m/>
    <m/>
    <m/>
    <m/>
    <m/>
    <m/>
    <m/>
    <m/>
    <m/>
    <m/>
    <m/>
    <m/>
    <m/>
    <m/>
    <m/>
  </r>
  <r>
    <n v="82"/>
    <x v="67"/>
    <x v="11"/>
    <s v="MĐ 27"/>
    <s v="Thực tập tốt nghiệp"/>
    <m/>
    <m/>
    <m/>
    <m/>
    <m/>
    <m/>
    <m/>
    <m/>
    <m/>
    <m/>
    <m/>
    <m/>
    <m/>
    <m/>
    <m/>
    <m/>
    <m/>
    <m/>
    <m/>
    <m/>
    <m/>
    <m/>
  </r>
  <r>
    <n v="83"/>
    <x v="68"/>
    <x v="1"/>
    <s v="Văn hóa"/>
    <m/>
    <m/>
    <m/>
    <m/>
    <m/>
    <m/>
    <m/>
    <m/>
    <m/>
    <m/>
    <m/>
    <m/>
    <m/>
    <m/>
    <m/>
    <m/>
    <m/>
    <m/>
    <m/>
    <m/>
    <m/>
    <m/>
    <m/>
  </r>
  <r>
    <n v="83"/>
    <x v="68"/>
    <x v="68"/>
    <s v="MH 03"/>
    <s v="Giáo dục thể chất "/>
    <n v="5"/>
    <s v="GB-S"/>
    <m/>
    <s v="GB-S"/>
    <m/>
    <m/>
    <m/>
    <m/>
    <m/>
    <m/>
    <m/>
    <m/>
    <m/>
    <m/>
    <m/>
    <m/>
    <m/>
    <m/>
    <m/>
    <m/>
    <m/>
    <m/>
  </r>
  <r>
    <n v="83"/>
    <x v="68"/>
    <x v="68"/>
    <s v="MH 03"/>
    <s v="Thi kết thúc môn"/>
    <n v="2"/>
    <m/>
    <m/>
    <m/>
    <s v="GB-S"/>
    <m/>
    <m/>
    <m/>
    <m/>
    <m/>
    <m/>
    <m/>
    <m/>
    <m/>
    <m/>
    <m/>
    <m/>
    <m/>
    <m/>
    <m/>
    <m/>
    <m/>
  </r>
  <r>
    <n v="83"/>
    <x v="68"/>
    <x v="69"/>
    <s v="MĐ 16"/>
    <s v="Hàn hồ quang tay nâng cao"/>
    <n v="8"/>
    <m/>
    <m/>
    <m/>
    <m/>
    <s v="GB-S"/>
    <s v="GB-S"/>
    <m/>
    <m/>
    <m/>
    <m/>
    <m/>
    <m/>
    <m/>
    <m/>
    <m/>
    <m/>
    <m/>
    <m/>
    <m/>
    <m/>
    <m/>
  </r>
  <r>
    <n v="83"/>
    <x v="68"/>
    <x v="0"/>
    <m/>
    <s v="Nghỉ hè năm học 2024-2025"/>
    <m/>
    <m/>
    <m/>
    <m/>
    <m/>
    <m/>
    <m/>
    <m/>
    <s v="Hè"/>
    <s v="Hè"/>
    <s v="Hè"/>
    <s v="Hè"/>
    <s v="Hè"/>
    <s v="Hè"/>
    <m/>
    <s v="Hè"/>
    <s v="Hè"/>
    <s v="Hè"/>
    <s v="Hè"/>
    <s v="Hè"/>
    <s v="Hè"/>
    <m/>
  </r>
  <r>
    <n v="84"/>
    <x v="69"/>
    <x v="1"/>
    <s v="Văn hóa"/>
    <m/>
    <m/>
    <m/>
    <n v="208"/>
    <n v="208"/>
    <m/>
    <n v="208"/>
    <n v="208"/>
    <m/>
    <m/>
    <n v="208"/>
    <n v="208"/>
    <m/>
    <n v="208"/>
    <n v="208"/>
    <m/>
    <m/>
    <n v="208"/>
    <n v="208"/>
    <m/>
    <n v="208"/>
    <n v="208"/>
    <m/>
  </r>
  <r>
    <n v="84"/>
    <x v="69"/>
    <x v="0"/>
    <m/>
    <s v="Dự phòng học lại, thi lại, học bổ sung"/>
    <m/>
    <s v="DP"/>
    <m/>
    <m/>
    <m/>
    <m/>
    <m/>
    <m/>
    <s v="DP"/>
    <m/>
    <m/>
    <m/>
    <m/>
    <m/>
    <m/>
    <s v="DP"/>
    <m/>
    <m/>
    <m/>
    <m/>
    <m/>
    <m/>
  </r>
  <r>
    <n v="85"/>
    <x v="70"/>
    <x v="1"/>
    <s v="Văn hóa"/>
    <m/>
    <m/>
    <m/>
    <n v="205"/>
    <n v="205"/>
    <m/>
    <n v="205"/>
    <n v="205"/>
    <m/>
    <m/>
    <n v="205"/>
    <n v="205"/>
    <m/>
    <n v="205"/>
    <n v="205"/>
    <m/>
    <m/>
    <n v="205"/>
    <n v="205"/>
    <m/>
    <n v="205"/>
    <n v="205"/>
    <m/>
  </r>
  <r>
    <n v="85"/>
    <x v="70"/>
    <x v="0"/>
    <m/>
    <s v="Dự phòng học lại, thi lại, học bổ sung"/>
    <m/>
    <s v="DP"/>
    <m/>
    <m/>
    <m/>
    <m/>
    <m/>
    <m/>
    <s v="DP"/>
    <m/>
    <m/>
    <m/>
    <m/>
    <m/>
    <m/>
    <s v="DP"/>
    <m/>
    <m/>
    <m/>
    <m/>
    <m/>
    <m/>
  </r>
  <r>
    <n v="86"/>
    <x v="71"/>
    <x v="1"/>
    <s v="Văn hóa"/>
    <m/>
    <m/>
    <m/>
    <m/>
    <m/>
    <m/>
    <m/>
    <m/>
    <m/>
    <m/>
    <m/>
    <m/>
    <m/>
    <m/>
    <m/>
    <m/>
    <m/>
    <m/>
    <m/>
    <m/>
    <m/>
    <m/>
    <m/>
  </r>
  <r>
    <n v="86"/>
    <x v="71"/>
    <x v="70"/>
    <s v="MĐ22"/>
    <s v=" Quản lý, tổ chức cơ sở kinh doanh dịch vụ"/>
    <n v="8"/>
    <m/>
    <m/>
    <s v="108-S"/>
    <s v="108-S"/>
    <m/>
    <m/>
    <m/>
    <m/>
    <m/>
    <s v="108-S"/>
    <s v="108-S"/>
    <m/>
    <m/>
    <m/>
    <m/>
    <m/>
    <m/>
    <m/>
    <m/>
    <m/>
    <m/>
  </r>
  <r>
    <n v="86"/>
    <x v="71"/>
    <x v="70"/>
    <s v="MĐ22"/>
    <s v="Thi kết thúc môn"/>
    <n v="4"/>
    <m/>
    <m/>
    <m/>
    <m/>
    <m/>
    <m/>
    <m/>
    <m/>
    <m/>
    <m/>
    <m/>
    <m/>
    <m/>
    <m/>
    <m/>
    <m/>
    <s v="108-S"/>
    <m/>
    <m/>
    <m/>
    <m/>
  </r>
  <r>
    <n v="86"/>
    <x v="71"/>
    <x v="59"/>
    <s v="MH 06"/>
    <s v="Tiếng anh"/>
    <n v="5"/>
    <m/>
    <s v="101-S"/>
    <m/>
    <m/>
    <m/>
    <m/>
    <m/>
    <m/>
    <s v="101-S"/>
    <m/>
    <m/>
    <m/>
    <m/>
    <m/>
    <m/>
    <s v="101-S"/>
    <m/>
    <m/>
    <m/>
    <m/>
    <m/>
  </r>
  <r>
    <n v="86"/>
    <x v="71"/>
    <x v="71"/>
    <s v="MĐ23"/>
    <s v=" Thực tập tốt nghiệp"/>
    <m/>
    <m/>
    <m/>
    <m/>
    <m/>
    <m/>
    <m/>
    <m/>
    <m/>
    <m/>
    <m/>
    <m/>
    <m/>
    <m/>
    <m/>
    <m/>
    <m/>
    <m/>
    <m/>
    <m/>
    <m/>
    <m/>
  </r>
  <r>
    <n v="87"/>
    <x v="72"/>
    <x v="1"/>
    <s v="Văn hóa"/>
    <m/>
    <m/>
    <m/>
    <m/>
    <m/>
    <m/>
    <m/>
    <m/>
    <m/>
    <m/>
    <m/>
    <m/>
    <m/>
    <m/>
    <m/>
    <m/>
    <m/>
    <m/>
    <m/>
    <m/>
    <m/>
    <m/>
    <m/>
  </r>
  <r>
    <n v="87"/>
    <x v="72"/>
    <x v="72"/>
    <s v="MĐ15"/>
    <s v="Chế biến món ăn Việt Nam"/>
    <n v="8"/>
    <m/>
    <s v="101-C"/>
    <m/>
    <m/>
    <m/>
    <m/>
    <m/>
    <m/>
    <s v="101-C"/>
    <m/>
    <m/>
    <m/>
    <m/>
    <m/>
    <m/>
    <m/>
    <s v="101-C"/>
    <m/>
    <m/>
    <m/>
    <m/>
  </r>
  <r>
    <n v="87"/>
    <x v="72"/>
    <x v="5"/>
    <s v="MH 01"/>
    <s v="Giáo dục chính trị"/>
    <n v="5"/>
    <m/>
    <m/>
    <s v="102-S"/>
    <m/>
    <m/>
    <m/>
    <m/>
    <m/>
    <m/>
    <s v="102-S"/>
    <s v="102-S"/>
    <s v="102-S"/>
    <m/>
    <m/>
    <s v="105-S"/>
    <m/>
    <m/>
    <m/>
    <m/>
    <m/>
    <m/>
  </r>
  <r>
    <n v="87"/>
    <x v="72"/>
    <x v="5"/>
    <s v="MH 01"/>
    <s v="Thi kết thúc môn"/>
    <n v="2"/>
    <m/>
    <m/>
    <m/>
    <m/>
    <m/>
    <m/>
    <m/>
    <m/>
    <m/>
    <m/>
    <m/>
    <m/>
    <m/>
    <m/>
    <m/>
    <m/>
    <m/>
    <s v="102-S"/>
    <m/>
    <m/>
    <m/>
  </r>
  <r>
    <n v="87"/>
    <x v="72"/>
    <x v="70"/>
    <s v="MĐ16"/>
    <s v="Chế biến món ăn Á"/>
    <n v="8"/>
    <s v="101-S"/>
    <m/>
    <m/>
    <m/>
    <m/>
    <m/>
    <m/>
    <s v="101-S"/>
    <m/>
    <m/>
    <m/>
    <m/>
    <m/>
    <m/>
    <m/>
    <s v="101-S"/>
    <m/>
    <m/>
    <m/>
    <m/>
    <m/>
  </r>
  <r>
    <n v="88"/>
    <x v="73"/>
    <x v="1"/>
    <s v="Văn hóa"/>
    <m/>
    <m/>
    <m/>
    <m/>
    <m/>
    <m/>
    <m/>
    <m/>
    <m/>
    <m/>
    <m/>
    <m/>
    <m/>
    <m/>
    <m/>
    <m/>
    <m/>
    <m/>
    <m/>
    <m/>
    <m/>
    <m/>
    <m/>
  </r>
  <r>
    <n v="88"/>
    <x v="73"/>
    <x v="5"/>
    <s v="MH 01"/>
    <s v="Giáo dục chính trị"/>
    <n v="5"/>
    <m/>
    <m/>
    <s v="102-S"/>
    <m/>
    <m/>
    <m/>
    <m/>
    <m/>
    <m/>
    <s v="102-S"/>
    <s v="102-S"/>
    <s v="102-S"/>
    <m/>
    <m/>
    <s v="105-S"/>
    <m/>
    <m/>
    <m/>
    <m/>
    <m/>
    <m/>
  </r>
  <r>
    <n v="88"/>
    <x v="73"/>
    <x v="5"/>
    <s v="MH 01"/>
    <s v="Thi kết thúc môn"/>
    <n v="2"/>
    <m/>
    <m/>
    <m/>
    <m/>
    <m/>
    <m/>
    <m/>
    <m/>
    <m/>
    <m/>
    <m/>
    <m/>
    <m/>
    <m/>
    <m/>
    <m/>
    <m/>
    <s v="103-S"/>
    <m/>
    <m/>
    <m/>
  </r>
  <r>
    <n v="88"/>
    <x v="73"/>
    <x v="71"/>
    <s v="MĐ15"/>
    <s v="Chế biến món ăn Việt Nam"/>
    <n v="8"/>
    <m/>
    <s v="101-S"/>
    <m/>
    <m/>
    <m/>
    <m/>
    <m/>
    <m/>
    <s v="101-S"/>
    <m/>
    <m/>
    <m/>
    <m/>
    <m/>
    <m/>
    <m/>
    <s v="101-S"/>
    <m/>
    <m/>
    <m/>
    <m/>
  </r>
  <r>
    <n v="88"/>
    <x v="73"/>
    <x v="72"/>
    <s v="MĐ16"/>
    <s v="Chế biến món ăn Á"/>
    <n v="8"/>
    <s v="101-C"/>
    <m/>
    <m/>
    <m/>
    <m/>
    <m/>
    <m/>
    <s v="101-C"/>
    <m/>
    <m/>
    <m/>
    <m/>
    <m/>
    <m/>
    <m/>
    <s v="101-C"/>
    <m/>
    <m/>
    <m/>
    <m/>
    <m/>
  </r>
  <r>
    <n v="90"/>
    <x v="74"/>
    <x v="73"/>
    <s v="MĐ 17"/>
    <s v="KTDN 2"/>
    <n v="8"/>
    <m/>
    <m/>
    <m/>
    <m/>
    <s v="302-S"/>
    <m/>
    <m/>
    <s v="302-S"/>
    <m/>
    <m/>
    <m/>
    <m/>
    <m/>
    <m/>
    <m/>
    <m/>
    <m/>
    <m/>
    <m/>
    <m/>
    <m/>
  </r>
  <r>
    <n v="90"/>
    <x v="74"/>
    <x v="73"/>
    <s v="MĐ 17"/>
    <s v="Thi kết thúc môn"/>
    <n v="4"/>
    <m/>
    <m/>
    <m/>
    <m/>
    <m/>
    <m/>
    <m/>
    <m/>
    <m/>
    <m/>
    <m/>
    <m/>
    <m/>
    <m/>
    <m/>
    <m/>
    <m/>
    <m/>
    <s v="302-S"/>
    <m/>
    <m/>
  </r>
  <r>
    <n v="90"/>
    <x v="74"/>
    <x v="74"/>
    <s v="MĐ 26"/>
    <s v="Kế toán thuế"/>
    <n v="8"/>
    <m/>
    <m/>
    <s v="308-S"/>
    <s v="308-S"/>
    <m/>
    <m/>
    <m/>
    <m/>
    <s v="308-S"/>
    <s v="308-S"/>
    <m/>
    <m/>
    <m/>
    <m/>
    <m/>
    <m/>
    <s v="308-S"/>
    <s v="308-S"/>
    <m/>
    <m/>
    <m/>
  </r>
  <r>
    <n v="90"/>
    <x v="74"/>
    <x v="75"/>
    <s v="MĐ 27"/>
    <s v="Thực hành NVKT"/>
    <n v="8"/>
    <s v="302-C"/>
    <s v="302-C"/>
    <m/>
    <m/>
    <m/>
    <m/>
    <m/>
    <m/>
    <m/>
    <m/>
    <s v="302-S"/>
    <s v="302-S"/>
    <m/>
    <m/>
    <s v="302-S"/>
    <s v="302-S"/>
    <m/>
    <m/>
    <m/>
    <m/>
    <m/>
  </r>
  <r>
    <n v="91"/>
    <x v="75"/>
    <x v="75"/>
    <s v="MĐ 16"/>
    <s v="KTDN 1"/>
    <n v="8"/>
    <m/>
    <m/>
    <m/>
    <s v="302-C"/>
    <s v="302-C"/>
    <m/>
    <m/>
    <s v="305-S"/>
    <s v="305-S"/>
    <s v="302-S"/>
    <m/>
    <m/>
    <m/>
    <m/>
    <m/>
    <m/>
    <s v="302-S"/>
    <s v="302-S"/>
    <m/>
    <m/>
    <m/>
  </r>
  <r>
    <n v="91"/>
    <x v="75"/>
    <x v="75"/>
    <s v="MĐ 16"/>
    <s v="Thi kết thúc môn"/>
    <n v="4"/>
    <m/>
    <m/>
    <m/>
    <m/>
    <m/>
    <m/>
    <m/>
    <m/>
    <m/>
    <m/>
    <m/>
    <m/>
    <m/>
    <m/>
    <m/>
    <m/>
    <m/>
    <m/>
    <s v="302-C"/>
    <m/>
    <m/>
  </r>
  <r>
    <n v="91"/>
    <x v="75"/>
    <x v="76"/>
    <s v="MH 01"/>
    <s v="Giáo dục chính trị"/>
    <n v="5"/>
    <m/>
    <m/>
    <m/>
    <m/>
    <m/>
    <m/>
    <m/>
    <m/>
    <m/>
    <m/>
    <s v="105-S"/>
    <m/>
    <m/>
    <m/>
    <m/>
    <s v="105-S"/>
    <m/>
    <m/>
    <m/>
    <m/>
    <m/>
  </r>
  <r>
    <n v="91"/>
    <x v="75"/>
    <x v="76"/>
    <s v="MH 02"/>
    <s v="Pháp luật"/>
    <n v="5"/>
    <m/>
    <m/>
    <m/>
    <m/>
    <m/>
    <m/>
    <m/>
    <m/>
    <m/>
    <m/>
    <m/>
    <s v="308-S"/>
    <m/>
    <m/>
    <s v="308-S"/>
    <m/>
    <m/>
    <m/>
    <m/>
    <m/>
    <m/>
  </r>
  <r>
    <n v="91"/>
    <x v="75"/>
    <x v="77"/>
    <s v="MH 08"/>
    <s v="Thi kết thúc môn"/>
    <n v="2"/>
    <m/>
    <m/>
    <s v="302-S"/>
    <m/>
    <m/>
    <m/>
    <m/>
    <m/>
    <m/>
    <m/>
    <m/>
    <m/>
    <m/>
    <m/>
    <m/>
    <m/>
    <m/>
    <m/>
    <m/>
    <m/>
    <m/>
  </r>
  <r>
    <n v="91"/>
    <x v="75"/>
    <x v="73"/>
    <s v="MH 15"/>
    <s v="Thi kết thúc môn"/>
    <n v="2"/>
    <s v="302-S"/>
    <m/>
    <m/>
    <m/>
    <m/>
    <m/>
    <m/>
    <m/>
    <m/>
    <m/>
    <m/>
    <m/>
    <m/>
    <m/>
    <m/>
    <m/>
    <m/>
    <m/>
    <m/>
    <m/>
    <m/>
  </r>
  <r>
    <n v="91"/>
    <x v="75"/>
    <x v="20"/>
    <s v="MH 06"/>
    <s v="Thi kết thúc môn"/>
    <n v="2"/>
    <m/>
    <s v="307-C"/>
    <m/>
    <m/>
    <m/>
    <m/>
    <m/>
    <m/>
    <m/>
    <m/>
    <m/>
    <m/>
    <m/>
    <m/>
    <m/>
    <m/>
    <m/>
    <m/>
    <m/>
    <m/>
    <m/>
  </r>
  <r>
    <n v="92"/>
    <x v="76"/>
    <x v="77"/>
    <s v="MH 08"/>
    <s v="Luật kinh tế "/>
    <n v="5"/>
    <s v="305-S"/>
    <m/>
    <m/>
    <m/>
    <s v="305-S"/>
    <m/>
    <m/>
    <m/>
    <m/>
    <m/>
    <m/>
    <m/>
    <m/>
    <m/>
    <m/>
    <m/>
    <m/>
    <m/>
    <m/>
    <m/>
    <m/>
  </r>
  <r>
    <n v="92"/>
    <x v="76"/>
    <x v="77"/>
    <s v="MH 08"/>
    <s v="Thi kết thúc môn"/>
    <n v="2"/>
    <m/>
    <m/>
    <m/>
    <m/>
    <m/>
    <m/>
    <m/>
    <m/>
    <m/>
    <s v="305-S"/>
    <m/>
    <m/>
    <m/>
    <m/>
    <m/>
    <m/>
    <m/>
    <m/>
    <m/>
    <m/>
    <m/>
  </r>
  <r>
    <n v="92"/>
    <x v="76"/>
    <x v="78"/>
    <s v="MH 12"/>
    <s v="Thi kết thúc môn"/>
    <n v="2"/>
    <m/>
    <m/>
    <s v="302-C"/>
    <m/>
    <m/>
    <m/>
    <m/>
    <m/>
    <m/>
    <m/>
    <m/>
    <m/>
    <m/>
    <m/>
    <m/>
    <m/>
    <m/>
    <m/>
    <m/>
    <m/>
    <m/>
  </r>
  <r>
    <n v="92"/>
    <x v="76"/>
    <x v="78"/>
    <s v="MH 18"/>
    <s v="PT HĐKD"/>
    <n v="5"/>
    <m/>
    <m/>
    <m/>
    <s v="305-S"/>
    <m/>
    <m/>
    <m/>
    <m/>
    <m/>
    <m/>
    <m/>
    <m/>
    <m/>
    <m/>
    <m/>
    <m/>
    <m/>
    <m/>
    <m/>
    <m/>
    <m/>
  </r>
  <r>
    <n v="92"/>
    <x v="76"/>
    <x v="78"/>
    <s v="MH 18"/>
    <s v="Thi kết thúc môn"/>
    <n v="2"/>
    <m/>
    <m/>
    <m/>
    <m/>
    <m/>
    <m/>
    <m/>
    <s v="208-S"/>
    <m/>
    <m/>
    <m/>
    <m/>
    <m/>
    <m/>
    <m/>
    <m/>
    <m/>
    <m/>
    <m/>
    <m/>
    <m/>
  </r>
  <r>
    <n v="92"/>
    <x v="76"/>
    <x v="20"/>
    <s v="MH 06"/>
    <s v="Thi kết thúc môn"/>
    <n v="2"/>
    <m/>
    <s v="307-C"/>
    <m/>
    <m/>
    <m/>
    <m/>
    <m/>
    <m/>
    <m/>
    <m/>
    <m/>
    <m/>
    <m/>
    <m/>
    <m/>
    <m/>
    <m/>
    <m/>
    <m/>
    <m/>
    <m/>
  </r>
  <r>
    <n v="92"/>
    <x v="76"/>
    <x v="78"/>
    <s v="MĐ 16"/>
    <s v="KTDN 1"/>
    <n v="8"/>
    <m/>
    <m/>
    <m/>
    <m/>
    <m/>
    <m/>
    <m/>
    <m/>
    <s v="302-S"/>
    <m/>
    <m/>
    <m/>
    <m/>
    <m/>
    <m/>
    <m/>
    <s v="305-S"/>
    <s v="305-S"/>
    <s v="305-S"/>
    <m/>
    <m/>
  </r>
  <r>
    <n v="92"/>
    <x v="76"/>
    <x v="76"/>
    <s v="MH 01"/>
    <s v="Giáo dục chính trị"/>
    <n v="5"/>
    <m/>
    <m/>
    <m/>
    <m/>
    <m/>
    <m/>
    <m/>
    <m/>
    <m/>
    <m/>
    <s v="105-S"/>
    <m/>
    <m/>
    <m/>
    <m/>
    <s v="105-S"/>
    <m/>
    <m/>
    <m/>
    <m/>
    <m/>
  </r>
  <r>
    <n v="92"/>
    <x v="76"/>
    <x v="76"/>
    <s v="MH 02"/>
    <s v="Pháp luật"/>
    <n v="5"/>
    <m/>
    <m/>
    <m/>
    <m/>
    <m/>
    <m/>
    <m/>
    <m/>
    <m/>
    <m/>
    <m/>
    <s v="308-S"/>
    <m/>
    <m/>
    <s v="308-S"/>
    <m/>
    <m/>
    <m/>
    <m/>
    <m/>
    <m/>
  </r>
  <r>
    <n v="96"/>
    <x v="77"/>
    <x v="44"/>
    <s v="MĐ 21"/>
    <s v="Điều khiển lập trình cỡ nhỏ"/>
    <n v="8"/>
    <s v="P.Đ-ĐT (ODA) - C"/>
    <s v="P.Đ-ĐT (ODA) - C"/>
    <m/>
    <m/>
    <m/>
    <m/>
    <m/>
    <m/>
    <m/>
    <m/>
    <m/>
    <m/>
    <m/>
    <m/>
    <m/>
    <m/>
    <m/>
    <m/>
    <m/>
    <m/>
    <m/>
  </r>
  <r>
    <n v="96"/>
    <x v="77"/>
    <x v="44"/>
    <s v="MĐ 21"/>
    <s v="Thi kết thúc môn"/>
    <n v="4"/>
    <m/>
    <m/>
    <m/>
    <m/>
    <m/>
    <m/>
    <m/>
    <s v="P.Đ-ĐT (ODA) - C"/>
    <m/>
    <m/>
    <m/>
    <m/>
    <m/>
    <m/>
    <m/>
    <m/>
    <m/>
    <m/>
    <m/>
    <m/>
    <m/>
  </r>
  <r>
    <n v="96"/>
    <x v="77"/>
    <x v="42"/>
    <s v="MĐ 21"/>
    <s v="Thi kết thúc môn"/>
    <n v="4"/>
    <m/>
    <m/>
    <m/>
    <m/>
    <m/>
    <m/>
    <m/>
    <s v="P.Đ-ĐT (ODA) - C"/>
    <m/>
    <m/>
    <m/>
    <m/>
    <m/>
    <m/>
    <m/>
    <m/>
    <m/>
    <m/>
    <m/>
    <m/>
    <m/>
  </r>
  <r>
    <n v="96"/>
    <x v="77"/>
    <x v="42"/>
    <s v="MĐ 23"/>
    <s v="Mạng truyền thông công nghiệp"/>
    <n v="8"/>
    <m/>
    <m/>
    <s v="301-S"/>
    <s v="301-S"/>
    <m/>
    <m/>
    <m/>
    <m/>
    <m/>
    <s v="301-S"/>
    <s v="301-S"/>
    <s v="301-S"/>
    <m/>
    <m/>
    <m/>
    <s v="301-S"/>
    <s v="301-S"/>
    <s v="301-S"/>
    <s v="301-S"/>
    <m/>
    <m/>
  </r>
  <r>
    <n v="96"/>
    <x v="77"/>
    <x v="30"/>
    <s v="MH 05"/>
    <s v="Tin học "/>
    <n v="5"/>
    <m/>
    <m/>
    <m/>
    <m/>
    <s v="203-S"/>
    <m/>
    <m/>
    <m/>
    <s v="203-S"/>
    <m/>
    <m/>
    <m/>
    <m/>
    <m/>
    <s v="203-S"/>
    <m/>
    <m/>
    <m/>
    <m/>
    <m/>
    <m/>
  </r>
  <r>
    <n v="97"/>
    <x v="78"/>
    <x v="62"/>
    <s v="MĐ 27"/>
    <s v="Thiết kế lắp đặt hệ thống smart home"/>
    <n v="8"/>
    <s v="501-S"/>
    <s v="501-S"/>
    <m/>
    <m/>
    <m/>
    <m/>
    <m/>
    <m/>
    <m/>
    <m/>
    <m/>
    <m/>
    <m/>
    <m/>
    <m/>
    <m/>
    <m/>
    <m/>
    <m/>
    <m/>
    <m/>
  </r>
  <r>
    <n v="97"/>
    <x v="78"/>
    <x v="62"/>
    <s v="MĐ 27"/>
    <s v="Thi kết thúc môn"/>
    <n v="4"/>
    <m/>
    <m/>
    <m/>
    <m/>
    <m/>
    <m/>
    <m/>
    <m/>
    <s v="501-S"/>
    <m/>
    <m/>
    <m/>
    <m/>
    <m/>
    <m/>
    <m/>
    <m/>
    <m/>
    <m/>
    <m/>
    <m/>
  </r>
  <r>
    <n v="97"/>
    <x v="78"/>
    <x v="60"/>
    <s v="MĐ 27"/>
    <s v="Thi kết thúc môn"/>
    <n v="4"/>
    <m/>
    <m/>
    <m/>
    <m/>
    <m/>
    <m/>
    <m/>
    <m/>
    <s v="501-S"/>
    <m/>
    <m/>
    <m/>
    <m/>
    <m/>
    <m/>
    <m/>
    <m/>
    <m/>
    <m/>
    <m/>
    <m/>
  </r>
  <r>
    <n v="97"/>
    <x v="78"/>
    <x v="67"/>
    <s v="MĐ 22"/>
    <s v="Thiết bị và hệ thống điều khiển tự động "/>
    <n v="8"/>
    <m/>
    <m/>
    <s v="407-C"/>
    <s v="407-C"/>
    <s v="407-S"/>
    <m/>
    <m/>
    <m/>
    <m/>
    <s v="407-C"/>
    <s v="407-C"/>
    <s v="407-C"/>
    <m/>
    <m/>
    <m/>
    <s v="407-C"/>
    <s v="407-C"/>
    <s v="407-C"/>
    <s v="407-C"/>
    <m/>
    <m/>
  </r>
  <r>
    <n v="98"/>
    <x v="79"/>
    <x v="22"/>
    <s v="MĐ 13"/>
    <s v="Sử dụng dụng cụ cầm tay"/>
    <n v="8"/>
    <s v="X/ĐC (ODA) - S"/>
    <s v="X/ĐC (ODA) - S"/>
    <s v="X/ĐC (ODA) - S"/>
    <m/>
    <m/>
    <m/>
    <m/>
    <m/>
    <m/>
    <m/>
    <m/>
    <m/>
    <m/>
    <m/>
    <m/>
    <m/>
    <m/>
    <m/>
    <m/>
    <m/>
    <m/>
  </r>
  <r>
    <n v="98"/>
    <x v="79"/>
    <x v="22"/>
    <s v="MĐ 13"/>
    <s v="Thi kết thúc môn"/>
    <n v="4"/>
    <m/>
    <m/>
    <m/>
    <m/>
    <m/>
    <m/>
    <m/>
    <s v="X/ĐC (ODA) - S"/>
    <m/>
    <m/>
    <m/>
    <m/>
    <m/>
    <m/>
    <m/>
    <m/>
    <m/>
    <m/>
    <m/>
    <m/>
    <m/>
  </r>
  <r>
    <n v="98"/>
    <x v="79"/>
    <x v="63"/>
    <s v="MĐ 22"/>
    <s v="Thiết bị và hệ thống điều khiển tự động"/>
    <n v="8"/>
    <m/>
    <m/>
    <m/>
    <m/>
    <m/>
    <m/>
    <m/>
    <m/>
    <m/>
    <s v="407-S"/>
    <s v="407-S"/>
    <s v="407-S"/>
    <m/>
    <m/>
    <m/>
    <s v="407-S"/>
    <s v="407-S"/>
    <s v="407-S"/>
    <s v="407-S"/>
    <m/>
    <m/>
  </r>
  <r>
    <n v="98"/>
    <x v="79"/>
    <x v="17"/>
    <s v="MH 05"/>
    <s v="Tin học"/>
    <n v="5"/>
    <m/>
    <m/>
    <m/>
    <m/>
    <s v="204-S"/>
    <m/>
    <m/>
    <m/>
    <s v="204-S"/>
    <m/>
    <m/>
    <m/>
    <m/>
    <m/>
    <s v="204-S"/>
    <m/>
    <m/>
    <m/>
    <m/>
    <m/>
    <m/>
  </r>
  <r>
    <n v="99"/>
    <x v="80"/>
    <x v="39"/>
    <s v="MH 06"/>
    <s v="Tiếng anh"/>
    <n v="5"/>
    <s v="105-S"/>
    <m/>
    <m/>
    <m/>
    <m/>
    <m/>
    <m/>
    <s v="103-S"/>
    <s v="103-S"/>
    <m/>
    <m/>
    <m/>
    <m/>
    <m/>
    <s v="205-S"/>
    <m/>
    <m/>
    <m/>
    <s v="205-S"/>
    <m/>
    <m/>
  </r>
  <r>
    <n v="99"/>
    <x v="80"/>
    <x v="42"/>
    <s v="MĐ 23"/>
    <s v="Thi kết thúc môn"/>
    <n v="4"/>
    <m/>
    <m/>
    <m/>
    <m/>
    <s v="301-S"/>
    <m/>
    <m/>
    <m/>
    <m/>
    <m/>
    <m/>
    <m/>
    <m/>
    <m/>
    <m/>
    <m/>
    <m/>
    <m/>
    <m/>
    <m/>
    <m/>
  </r>
  <r>
    <n v="99"/>
    <x v="80"/>
    <x v="58"/>
    <s v="MĐ 23"/>
    <s v="Thi kết thúc môn"/>
    <n v="4"/>
    <m/>
    <m/>
    <m/>
    <m/>
    <s v="301-S"/>
    <m/>
    <m/>
    <m/>
    <m/>
    <m/>
    <m/>
    <m/>
    <m/>
    <m/>
    <m/>
    <m/>
    <m/>
    <m/>
    <m/>
    <m/>
    <m/>
  </r>
  <r>
    <n v="99"/>
    <x v="80"/>
    <x v="69"/>
    <s v="MĐ 13"/>
    <s v="Sử dụng dụng cụ cầm tay"/>
    <n v="8"/>
    <m/>
    <s v="X/..."/>
    <s v="X/..."/>
    <s v="X/..."/>
    <m/>
    <m/>
    <m/>
    <m/>
    <m/>
    <s v="X/..."/>
    <s v="X/..."/>
    <m/>
    <m/>
    <m/>
    <m/>
    <s v="X/..."/>
    <m/>
    <m/>
    <m/>
    <m/>
    <m/>
  </r>
  <r>
    <n v="99"/>
    <x v="80"/>
    <x v="69"/>
    <s v="MĐ 13"/>
    <s v="Thi kết thúc môn"/>
    <n v="4"/>
    <m/>
    <m/>
    <m/>
    <m/>
    <m/>
    <m/>
    <m/>
    <m/>
    <m/>
    <m/>
    <m/>
    <m/>
    <m/>
    <m/>
    <m/>
    <m/>
    <s v="X/..."/>
    <m/>
    <m/>
    <m/>
    <m/>
  </r>
  <r>
    <n v="99"/>
    <x v="80"/>
    <x v="0"/>
    <m/>
    <m/>
    <m/>
    <m/>
    <m/>
    <m/>
    <m/>
    <m/>
    <m/>
    <m/>
    <m/>
    <m/>
    <m/>
    <m/>
    <m/>
    <m/>
    <m/>
    <m/>
    <m/>
    <m/>
    <m/>
    <m/>
    <m/>
    <m/>
  </r>
  <r>
    <n v="100"/>
    <x v="81"/>
    <x v="50"/>
    <m/>
    <s v="Học tập tại DN (MĐ 21, MĐ 22, MĐ 23, MĐ 24, MĐ 25, MĐ 26, MĐ 27)"/>
    <m/>
    <m/>
    <m/>
    <m/>
    <m/>
    <m/>
    <m/>
    <m/>
    <m/>
    <m/>
    <m/>
    <m/>
    <m/>
    <m/>
    <m/>
    <m/>
    <m/>
    <m/>
    <m/>
    <m/>
    <m/>
    <m/>
  </r>
  <r>
    <n v="101"/>
    <x v="82"/>
    <x v="20"/>
    <s v="MH 06"/>
    <s v="Tiếng anh"/>
    <n v="5"/>
    <m/>
    <m/>
    <s v="307-S"/>
    <s v="307-S"/>
    <s v="307-S"/>
    <m/>
    <m/>
    <m/>
    <s v="307-S"/>
    <s v="307-S"/>
    <s v="307-S"/>
    <m/>
    <m/>
    <m/>
    <m/>
    <m/>
    <s v="307-S"/>
    <s v="307-S"/>
    <s v="307-S"/>
    <m/>
    <m/>
  </r>
  <r>
    <n v="101"/>
    <x v="82"/>
    <x v="61"/>
    <s v="MĐ 20"/>
    <s v=" Điều khiển lập trình PLC"/>
    <n v="8"/>
    <s v="403-S"/>
    <s v="403-S"/>
    <m/>
    <m/>
    <m/>
    <m/>
    <m/>
    <s v="403-S"/>
    <m/>
    <m/>
    <m/>
    <m/>
    <m/>
    <m/>
    <s v="403-S"/>
    <m/>
    <m/>
    <m/>
    <m/>
    <m/>
    <m/>
  </r>
  <r>
    <n v="102"/>
    <x v="83"/>
    <x v="20"/>
    <s v="MH 06"/>
    <s v="Tiếng anh"/>
    <n v="5"/>
    <m/>
    <m/>
    <s v="307-S"/>
    <s v="307-S"/>
    <s v="307-S"/>
    <m/>
    <m/>
    <m/>
    <s v="307-S"/>
    <s v="307-S"/>
    <s v="307-S"/>
    <m/>
    <m/>
    <m/>
    <m/>
    <m/>
    <s v="307-S"/>
    <s v="307-S"/>
    <s v="307-S"/>
    <m/>
    <m/>
  </r>
  <r>
    <n v="102"/>
    <x v="83"/>
    <x v="53"/>
    <s v="MH 17"/>
    <s v=" Lý thuyết điều khiển tự động"/>
    <n v="5"/>
    <s v="103-S"/>
    <s v="103-S"/>
    <m/>
    <m/>
    <m/>
    <m/>
    <m/>
    <s v="205-S"/>
    <m/>
    <m/>
    <m/>
    <s v="305-S"/>
    <m/>
    <m/>
    <s v="305-S"/>
    <s v="305-S"/>
    <m/>
    <m/>
    <m/>
    <m/>
    <m/>
  </r>
  <r>
    <n v="103"/>
    <x v="84"/>
    <x v="64"/>
    <s v="MĐ 16"/>
    <s v="Điện tử công suất"/>
    <n v="8"/>
    <s v="406-S"/>
    <s v="406-S"/>
    <m/>
    <m/>
    <m/>
    <m/>
    <m/>
    <s v="406-S"/>
    <s v="406-S"/>
    <m/>
    <m/>
    <m/>
    <m/>
    <m/>
    <s v="406-S"/>
    <m/>
    <m/>
    <m/>
    <m/>
    <m/>
    <m/>
  </r>
  <r>
    <n v="103"/>
    <x v="84"/>
    <x v="39"/>
    <s v="MH 06"/>
    <s v="Tiếng anh"/>
    <n v="5"/>
    <m/>
    <m/>
    <s v="103-S"/>
    <m/>
    <m/>
    <m/>
    <m/>
    <m/>
    <m/>
    <s v="105-S"/>
    <m/>
    <m/>
    <m/>
    <m/>
    <m/>
    <s v="103-S"/>
    <m/>
    <m/>
    <m/>
    <m/>
    <m/>
  </r>
  <r>
    <n v="103"/>
    <x v="84"/>
    <x v="66"/>
    <s v="MĐ 19"/>
    <s v="Vi điều khiển"/>
    <n v="8"/>
    <m/>
    <m/>
    <m/>
    <s v="P.Đ-ĐT (ODA) - C"/>
    <s v="P.Đ-ĐT (ODA) - C"/>
    <m/>
    <m/>
    <m/>
    <m/>
    <m/>
    <s v="P.Đ-ĐT (ODA) - C"/>
    <s v="P.Đ-ĐT (ODA) - C"/>
    <m/>
    <m/>
    <m/>
    <m/>
    <s v="P.Đ-ĐT (ODA) - C"/>
    <s v="P.Đ-ĐT (ODA) - C"/>
    <s v="P.Đ-ĐT (ODA) - C"/>
    <m/>
    <m/>
  </r>
  <r>
    <n v="104"/>
    <x v="85"/>
    <x v="50"/>
    <s v="MĐ 28"/>
    <s v="Thực tập tốt nghiệp"/>
    <n v="8"/>
    <m/>
    <m/>
    <m/>
    <m/>
    <m/>
    <m/>
    <m/>
    <m/>
    <m/>
    <m/>
    <m/>
    <m/>
    <m/>
    <m/>
    <m/>
    <m/>
    <m/>
    <m/>
    <m/>
    <m/>
    <m/>
  </r>
  <r>
    <n v="105"/>
    <x v="86"/>
    <x v="79"/>
    <s v="MH 07"/>
    <s v="An toàn lao động"/>
    <n v="5"/>
    <s v="106-S"/>
    <s v="106-S"/>
    <m/>
    <m/>
    <m/>
    <m/>
    <m/>
    <m/>
    <m/>
    <m/>
    <m/>
    <m/>
    <m/>
    <m/>
    <m/>
    <m/>
    <m/>
    <m/>
    <m/>
    <m/>
    <m/>
  </r>
  <r>
    <n v="105"/>
    <x v="86"/>
    <x v="79"/>
    <s v="MH 07"/>
    <s v="Thi kết thúc môn"/>
    <n v="2"/>
    <m/>
    <m/>
    <m/>
    <m/>
    <m/>
    <m/>
    <m/>
    <s v="104-S"/>
    <m/>
    <m/>
    <m/>
    <m/>
    <m/>
    <m/>
    <m/>
    <m/>
    <m/>
    <m/>
    <m/>
    <m/>
    <m/>
  </r>
  <r>
    <n v="105"/>
    <x v="86"/>
    <x v="49"/>
    <s v="MH 07"/>
    <s v="Thi kết thúc môn"/>
    <n v="2"/>
    <m/>
    <m/>
    <m/>
    <m/>
    <m/>
    <m/>
    <m/>
    <s v="104-S"/>
    <m/>
    <m/>
    <m/>
    <m/>
    <m/>
    <m/>
    <m/>
    <m/>
    <m/>
    <m/>
    <m/>
    <m/>
    <m/>
  </r>
  <r>
    <n v="105"/>
    <x v="86"/>
    <x v="64"/>
    <s v="MĐ 16 "/>
    <s v="Điện tử công suất"/>
    <n v="8"/>
    <m/>
    <m/>
    <m/>
    <m/>
    <m/>
    <m/>
    <m/>
    <m/>
    <m/>
    <m/>
    <s v="406-S"/>
    <s v="406-S"/>
    <m/>
    <m/>
    <m/>
    <s v="406-S"/>
    <s v="406-S"/>
    <s v="406-S"/>
    <m/>
    <m/>
    <m/>
  </r>
  <r>
    <n v="105"/>
    <x v="86"/>
    <x v="44"/>
    <s v="MĐ 18"/>
    <s v="Điều khiển khí nén- thủy lực"/>
    <n v="8"/>
    <m/>
    <m/>
    <m/>
    <s v="P.CĐT (ODA) - S"/>
    <s v="P.CĐT (ODA) - S"/>
    <m/>
    <m/>
    <m/>
    <s v="P.CĐT (ODA) - S"/>
    <s v="P.CĐT (ODA) - S"/>
    <m/>
    <m/>
    <m/>
    <m/>
    <s v="P.CĐT (ODA) - S"/>
    <m/>
    <m/>
    <m/>
    <m/>
    <m/>
    <m/>
  </r>
  <r>
    <n v="105"/>
    <x v="86"/>
    <x v="44"/>
    <s v="MĐ 18"/>
    <s v="Thi kết thúc môn"/>
    <n v="4"/>
    <m/>
    <m/>
    <m/>
    <m/>
    <m/>
    <m/>
    <m/>
    <m/>
    <m/>
    <m/>
    <m/>
    <m/>
    <m/>
    <m/>
    <m/>
    <m/>
    <m/>
    <m/>
    <s v="P.CĐT (ODA) - C"/>
    <m/>
    <m/>
  </r>
  <r>
    <n v="105"/>
    <x v="86"/>
    <x v="43"/>
    <s v="MĐ 18"/>
    <s v="Thi kết thúc môn"/>
    <n v="4"/>
    <m/>
    <m/>
    <m/>
    <m/>
    <m/>
    <m/>
    <m/>
    <m/>
    <m/>
    <m/>
    <m/>
    <m/>
    <m/>
    <m/>
    <m/>
    <m/>
    <m/>
    <m/>
    <s v="P.CĐT (ODA) - C"/>
    <m/>
    <m/>
  </r>
  <r>
    <n v="106"/>
    <x v="87"/>
    <x v="50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106"/>
    <x v="87"/>
    <x v="50"/>
    <s v="MĐ 28"/>
    <s v="Báo cáo TTTN"/>
    <m/>
    <m/>
    <m/>
    <m/>
    <m/>
    <m/>
    <m/>
    <m/>
    <m/>
    <m/>
    <m/>
    <m/>
    <m/>
    <m/>
    <m/>
    <m/>
    <s v="BC TTTN"/>
    <s v="BC TTTN"/>
    <s v="BC TTTN"/>
    <s v="BC TTTN"/>
    <m/>
    <m/>
  </r>
  <r>
    <n v="107"/>
    <x v="88"/>
    <x v="62"/>
    <s v="MĐ 27"/>
    <s v=" Thiết kế lắp đặt hệ thống smart home"/>
    <n v="2"/>
    <m/>
    <m/>
    <m/>
    <m/>
    <s v="501-S"/>
    <m/>
    <m/>
    <m/>
    <m/>
    <m/>
    <m/>
    <m/>
    <m/>
    <m/>
    <m/>
    <m/>
    <m/>
    <m/>
    <m/>
    <m/>
    <m/>
  </r>
  <r>
    <n v="107"/>
    <x v="88"/>
    <x v="62"/>
    <s v="MĐ 27"/>
    <s v="Thi kết thúc môn"/>
    <n v="4"/>
    <m/>
    <m/>
    <m/>
    <m/>
    <m/>
    <m/>
    <m/>
    <s v="501-S"/>
    <m/>
    <m/>
    <m/>
    <m/>
    <m/>
    <m/>
    <m/>
    <m/>
    <m/>
    <m/>
    <m/>
    <m/>
    <m/>
  </r>
  <r>
    <n v="107"/>
    <x v="88"/>
    <x v="41"/>
    <s v="MĐ 27"/>
    <s v="Thi kết thúc môn"/>
    <n v="4"/>
    <m/>
    <m/>
    <m/>
    <m/>
    <m/>
    <m/>
    <m/>
    <s v="501-S"/>
    <m/>
    <m/>
    <m/>
    <m/>
    <m/>
    <m/>
    <m/>
    <m/>
    <m/>
    <m/>
    <m/>
    <m/>
    <m/>
  </r>
  <r>
    <n v="107"/>
    <x v="88"/>
    <x v="44"/>
    <s v="MĐ 18"/>
    <s v="Điều khiển khí nén - Thủy lực"/>
    <n v="8"/>
    <m/>
    <m/>
    <s v="P.CĐT (ODA) - S"/>
    <m/>
    <m/>
    <m/>
    <m/>
    <m/>
    <m/>
    <m/>
    <s v="P.CĐT (ODA) - S"/>
    <s v="P.CĐT (ODA) - S"/>
    <m/>
    <m/>
    <m/>
    <s v="P.CĐT (ODA) - S"/>
    <s v="P.CĐT (ODA) - S"/>
    <s v="P.CĐT (ODA) - S"/>
    <m/>
    <m/>
    <m/>
  </r>
  <r>
    <n v="107"/>
    <x v="88"/>
    <x v="5"/>
    <s v="MH 02"/>
    <s v="Pháp luật"/>
    <n v="5"/>
    <s v="206-S"/>
    <s v="206-S"/>
    <m/>
    <s v="206-S"/>
    <m/>
    <m/>
    <m/>
    <m/>
    <m/>
    <m/>
    <m/>
    <m/>
    <m/>
    <m/>
    <m/>
    <m/>
    <m/>
    <m/>
    <m/>
    <m/>
    <m/>
  </r>
  <r>
    <n v="107"/>
    <x v="88"/>
    <x v="5"/>
    <s v="MH 02"/>
    <s v="Thi kết thúc môn"/>
    <n v="2"/>
    <m/>
    <m/>
    <m/>
    <m/>
    <m/>
    <m/>
    <m/>
    <m/>
    <s v="206-S"/>
    <m/>
    <m/>
    <m/>
    <m/>
    <m/>
    <m/>
    <m/>
    <m/>
    <m/>
    <m/>
    <m/>
    <m/>
  </r>
  <r>
    <n v="110"/>
    <x v="89"/>
    <x v="17"/>
    <s v="MH 05"/>
    <s v="Tin học "/>
    <n v="5"/>
    <s v="204-S"/>
    <s v="204-S"/>
    <s v="204-S"/>
    <m/>
    <m/>
    <m/>
    <m/>
    <m/>
    <m/>
    <s v="204-S"/>
    <m/>
    <m/>
    <m/>
    <m/>
    <m/>
    <m/>
    <s v="204-S"/>
    <m/>
    <m/>
    <m/>
    <m/>
  </r>
  <r>
    <n v="110"/>
    <x v="89"/>
    <x v="17"/>
    <s v="MH 05"/>
    <s v="Thi kết thúc môn"/>
    <n v="2"/>
    <m/>
    <m/>
    <m/>
    <m/>
    <m/>
    <m/>
    <m/>
    <m/>
    <m/>
    <m/>
    <m/>
    <m/>
    <m/>
    <m/>
    <m/>
    <m/>
    <m/>
    <m/>
    <s v="202-C"/>
    <m/>
    <m/>
  </r>
  <r>
    <n v="110"/>
    <x v="89"/>
    <x v="23"/>
    <s v="MĐ 13"/>
    <s v=" Mạng máy tính"/>
    <n v="8"/>
    <m/>
    <m/>
    <m/>
    <m/>
    <s v="202-C"/>
    <m/>
    <m/>
    <m/>
    <m/>
    <m/>
    <s v="202-C"/>
    <m/>
    <m/>
    <m/>
    <m/>
    <s v="202-C"/>
    <m/>
    <m/>
    <m/>
    <m/>
    <m/>
  </r>
  <r>
    <n v="110"/>
    <x v="89"/>
    <x v="32"/>
    <s v="MĐ 22"/>
    <s v="Thiết kế đa phương tiện"/>
    <n v="8"/>
    <m/>
    <m/>
    <m/>
    <m/>
    <m/>
    <m/>
    <m/>
    <m/>
    <s v="204-C"/>
    <m/>
    <m/>
    <m/>
    <m/>
    <m/>
    <m/>
    <m/>
    <m/>
    <s v="204-C"/>
    <m/>
    <m/>
    <m/>
  </r>
  <r>
    <n v="110"/>
    <x v="89"/>
    <x v="31"/>
    <s v="MĐ 12"/>
    <s v="Đồ họa ứng dụng"/>
    <n v="8"/>
    <m/>
    <m/>
    <m/>
    <m/>
    <m/>
    <m/>
    <m/>
    <s v="203-C"/>
    <m/>
    <m/>
    <m/>
    <m/>
    <m/>
    <m/>
    <s v="203-C"/>
    <m/>
    <m/>
    <m/>
    <m/>
    <m/>
    <m/>
  </r>
  <r>
    <n v="111"/>
    <x v="90"/>
    <x v="80"/>
    <s v="MĐ 16"/>
    <s v=" Ứng dụng  TATM"/>
    <n v="8"/>
    <m/>
    <s v="306-S"/>
    <m/>
    <m/>
    <m/>
    <m/>
    <m/>
    <m/>
    <m/>
    <s v="306-S"/>
    <m/>
    <m/>
    <m/>
    <m/>
    <s v="306-S"/>
    <m/>
    <m/>
    <m/>
    <m/>
    <m/>
    <m/>
  </r>
  <r>
    <n v="111"/>
    <x v="90"/>
    <x v="39"/>
    <s v="MH 06"/>
    <s v="Tiếng anh"/>
    <n v="5"/>
    <m/>
    <m/>
    <m/>
    <s v="306-S"/>
    <m/>
    <m/>
    <m/>
    <m/>
    <m/>
    <m/>
    <s v="103-S"/>
    <m/>
    <m/>
    <m/>
    <m/>
    <m/>
    <m/>
    <s v="205-S"/>
    <m/>
    <m/>
    <m/>
  </r>
  <r>
    <n v="111"/>
    <x v="90"/>
    <x v="76"/>
    <s v="MH 01"/>
    <s v="Giáo dục chính trị"/>
    <n v="5"/>
    <s v="205-S"/>
    <m/>
    <m/>
    <m/>
    <m/>
    <m/>
    <m/>
    <m/>
    <m/>
    <m/>
    <m/>
    <m/>
    <m/>
    <m/>
    <m/>
    <m/>
    <m/>
    <m/>
    <m/>
    <m/>
    <m/>
  </r>
  <r>
    <n v="111"/>
    <x v="90"/>
    <x v="76"/>
    <s v="MH 01"/>
    <s v="Thi kết thúc môn"/>
    <n v="2"/>
    <m/>
    <m/>
    <m/>
    <m/>
    <m/>
    <m/>
    <m/>
    <s v="102-S"/>
    <m/>
    <m/>
    <m/>
    <m/>
    <m/>
    <m/>
    <m/>
    <m/>
    <m/>
    <m/>
    <m/>
    <m/>
    <m/>
  </r>
  <r>
    <n v="111"/>
    <x v="90"/>
    <x v="76"/>
    <s v="MH 02"/>
    <s v="Pháp luật"/>
    <n v="5"/>
    <m/>
    <m/>
    <m/>
    <m/>
    <m/>
    <m/>
    <m/>
    <m/>
    <m/>
    <m/>
    <m/>
    <m/>
    <m/>
    <m/>
    <m/>
    <m/>
    <s v="103-S"/>
    <m/>
    <m/>
    <m/>
    <m/>
  </r>
  <r>
    <n v="111"/>
    <x v="90"/>
    <x v="68"/>
    <s v="MH 03"/>
    <s v="Giáo dục thể chất"/>
    <n v="3"/>
    <m/>
    <m/>
    <m/>
    <m/>
    <s v="TTVH-S"/>
    <m/>
    <m/>
    <m/>
    <s v="TTVH-S"/>
    <m/>
    <m/>
    <m/>
    <m/>
    <m/>
    <m/>
    <s v="TTVH-S"/>
    <m/>
    <m/>
    <m/>
    <m/>
    <m/>
  </r>
  <r>
    <n v="111"/>
    <x v="90"/>
    <x v="30"/>
    <s v="MH 05"/>
    <s v="Tin học "/>
    <n v="5"/>
    <m/>
    <m/>
    <s v="203-S"/>
    <m/>
    <m/>
    <m/>
    <m/>
    <m/>
    <m/>
    <m/>
    <m/>
    <s v="203-S"/>
    <m/>
    <m/>
    <m/>
    <m/>
    <m/>
    <m/>
    <s v="203-S"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91"/>
    <x v="0"/>
    <m/>
    <m/>
    <m/>
    <m/>
    <m/>
    <m/>
    <m/>
    <m/>
    <m/>
    <m/>
    <m/>
    <m/>
    <m/>
    <m/>
    <m/>
    <s v="Bắc Ninh, ngày     tháng      năm 2025"/>
    <m/>
    <m/>
    <m/>
    <m/>
    <m/>
    <m/>
    <m/>
    <m/>
  </r>
  <r>
    <m/>
    <x v="92"/>
    <x v="0"/>
    <m/>
    <m/>
    <m/>
    <m/>
    <m/>
    <m/>
    <m/>
    <m/>
    <m/>
    <m/>
    <m/>
    <m/>
    <m/>
    <m/>
    <m/>
    <m/>
    <m/>
    <m/>
    <m/>
    <m/>
    <m/>
    <m/>
    <m/>
    <m/>
  </r>
  <r>
    <m/>
    <x v="93"/>
    <x v="0"/>
    <m/>
    <m/>
    <m/>
    <m/>
    <m/>
    <m/>
    <m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m/>
    <m/>
    <m/>
    <m/>
    <m/>
    <m/>
    <m/>
    <s v="PHÓ HIỆU TRƯỞNG"/>
    <m/>
    <m/>
    <m/>
    <m/>
    <m/>
    <m/>
    <m/>
    <m/>
  </r>
  <r>
    <m/>
    <x v="94"/>
    <x v="0"/>
    <m/>
    <m/>
    <m/>
    <m/>
    <m/>
    <m/>
    <m/>
    <m/>
    <m/>
    <m/>
    <m/>
    <m/>
    <m/>
    <m/>
    <m/>
    <m/>
    <m/>
    <m/>
    <m/>
    <m/>
    <m/>
    <m/>
    <m/>
    <m/>
  </r>
  <r>
    <m/>
    <x v="95"/>
    <x v="0"/>
    <m/>
    <m/>
    <m/>
    <m/>
    <m/>
    <m/>
    <m/>
    <m/>
    <m/>
    <m/>
    <m/>
    <m/>
    <m/>
    <m/>
    <m/>
    <m/>
    <m/>
    <m/>
    <m/>
    <m/>
    <m/>
    <m/>
    <m/>
    <m/>
  </r>
  <r>
    <m/>
    <x v="96"/>
    <x v="0"/>
    <m/>
    <m/>
    <m/>
    <m/>
    <m/>
    <m/>
    <m/>
    <m/>
    <m/>
    <m/>
    <m/>
    <m/>
    <m/>
    <m/>
    <m/>
    <m/>
    <m/>
    <m/>
    <m/>
    <m/>
    <m/>
    <m/>
    <m/>
    <m/>
  </r>
  <r>
    <m/>
    <x v="97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P85" firstHeaderRow="0" firstDataRow="1" firstDataCol="1"/>
  <pivotFields count="27">
    <pivotField showAll="0"/>
    <pivotField showAll="0">
      <items count="296">
        <item m="1" x="172"/>
        <item m="1" x="208"/>
        <item m="1" x="125"/>
        <item m="1" x="126"/>
        <item m="1" x="289"/>
        <item m="1" x="290"/>
        <item m="1" x="291"/>
        <item m="1" x="190"/>
        <item m="1" x="253"/>
        <item m="1" x="236"/>
        <item m="1" x="144"/>
        <item m="1" x="276"/>
        <item m="1" x="279"/>
        <item m="1" x="161"/>
        <item m="1" x="114"/>
        <item m="1" x="181"/>
        <item m="1" x="123"/>
        <item m="1" x="191"/>
        <item m="1" x="139"/>
        <item m="1" x="205"/>
        <item m="1" x="287"/>
        <item m="1" x="288"/>
        <item m="1" x="178"/>
        <item m="1" x="245"/>
        <item m="1" x="134"/>
        <item m="1" x="286"/>
        <item m="1" x="203"/>
        <item m="1" x="133"/>
        <item m="1" x="109"/>
        <item m="1" x="226"/>
        <item m="1" x="150"/>
        <item m="1" x="263"/>
        <item m="1" x="260"/>
        <item m="1" x="151"/>
        <item m="1" x="281"/>
        <item m="1" x="282"/>
        <item m="1" x="247"/>
        <item m="1" x="248"/>
        <item m="1" x="104"/>
        <item m="1" x="280"/>
        <item m="1" x="162"/>
        <item m="1" x="238"/>
        <item m="1" x="124"/>
        <item m="1" x="277"/>
        <item m="1" x="182"/>
        <item m="1" x="262"/>
        <item m="1" x="140"/>
        <item m="1" x="206"/>
        <item m="1" x="118"/>
        <item m="1" x="223"/>
        <item m="1" x="218"/>
        <item m="1" x="112"/>
        <item m="1" x="211"/>
        <item m="1" x="212"/>
        <item m="1" x="185"/>
        <item m="1" x="169"/>
        <item m="1" x="171"/>
        <item m="1" x="221"/>
        <item m="1" x="143"/>
        <item m="1" x="230"/>
        <item m="1" x="213"/>
        <item m="1" x="214"/>
        <item m="1" x="237"/>
        <item m="1" x="261"/>
        <item m="1" x="199"/>
        <item m="1" x="252"/>
        <item m="1" x="271"/>
        <item m="1" x="128"/>
        <item m="1" x="165"/>
        <item m="1" x="100"/>
        <item m="1" x="131"/>
        <item m="1" x="201"/>
        <item x="0"/>
        <item m="1" x="200"/>
        <item m="1" x="249"/>
        <item m="1" x="264"/>
        <item m="1" x="129"/>
        <item m="1" x="166"/>
        <item m="1" x="99"/>
        <item m="1" x="215"/>
        <item m="1" x="216"/>
        <item m="1" x="225"/>
        <item m="1" x="186"/>
        <item m="1" x="294"/>
        <item m="1" x="142"/>
        <item m="1" x="272"/>
        <item m="1" x="240"/>
        <item m="1" x="241"/>
        <item m="1" x="195"/>
        <item m="1" x="196"/>
        <item m="1" x="174"/>
        <item m="1" x="192"/>
        <item m="1" x="224"/>
        <item m="1" x="119"/>
        <item m="1" x="219"/>
        <item m="1" x="220"/>
        <item m="1" x="127"/>
        <item m="1" x="106"/>
        <item m="1" x="107"/>
        <item m="1" x="210"/>
        <item m="1" x="209"/>
        <item m="1" x="160"/>
        <item m="1" x="113"/>
        <item m="1" x="235"/>
        <item m="1" x="122"/>
        <item m="1" x="285"/>
        <item m="1" x="156"/>
        <item m="1" x="292"/>
        <item m="1" x="98"/>
        <item m="1" x="115"/>
        <item x="13"/>
        <item x="15"/>
        <item x="16"/>
        <item x="17"/>
        <item x="21"/>
        <item x="22"/>
        <item m="1" x="170"/>
        <item x="32"/>
        <item x="33"/>
        <item x="34"/>
        <item x="35"/>
        <item m="1" x="227"/>
        <item m="1" x="232"/>
        <item x="48"/>
        <item x="49"/>
        <item x="50"/>
        <item x="51"/>
        <item m="1" x="105"/>
        <item x="74"/>
        <item x="77"/>
        <item x="78"/>
        <item x="79"/>
        <item x="80"/>
        <item x="89"/>
        <item m="1" x="168"/>
        <item m="1" x="153"/>
        <item m="1" x="154"/>
        <item m="1" x="145"/>
        <item m="1" x="239"/>
        <item m="1" x="158"/>
        <item m="1" x="198"/>
        <item m="1" x="265"/>
        <item m="1" x="183"/>
        <item m="1" x="175"/>
        <item m="1" x="259"/>
        <item m="1" x="197"/>
        <item x="6"/>
        <item m="1" x="193"/>
        <item x="47"/>
        <item x="91"/>
        <item m="1" x="136"/>
        <item x="93"/>
        <item x="94"/>
        <item x="95"/>
        <item x="96"/>
        <item x="97"/>
        <item m="1" x="217"/>
        <item m="1" x="164"/>
        <item m="1" x="141"/>
        <item m="1" x="155"/>
        <item m="1" x="266"/>
        <item m="1" x="267"/>
        <item m="1" x="268"/>
        <item m="1" x="269"/>
        <item m="1" x="283"/>
        <item m="1" x="284"/>
        <item m="1" x="138"/>
        <item m="1" x="137"/>
        <item m="1" x="243"/>
        <item m="1" x="121"/>
        <item x="27"/>
        <item x="28"/>
        <item m="1" x="278"/>
        <item m="1" x="251"/>
        <item x="81"/>
        <item m="1" x="176"/>
        <item m="1" x="147"/>
        <item m="1" x="120"/>
        <item m="1" x="167"/>
        <item x="1"/>
        <item x="2"/>
        <item x="3"/>
        <item m="1" x="177"/>
        <item m="1" x="207"/>
        <item m="1" x="184"/>
        <item x="9"/>
        <item x="10"/>
        <item m="1" x="234"/>
        <item m="1" x="250"/>
        <item m="1" x="130"/>
        <item m="1" x="146"/>
        <item m="1" x="202"/>
        <item m="1" x="149"/>
        <item x="41"/>
        <item x="42"/>
        <item m="1" x="273"/>
        <item m="1" x="275"/>
        <item m="1" x="270"/>
        <item m="1" x="204"/>
        <item m="1" x="233"/>
        <item x="57"/>
        <item x="58"/>
        <item m="1" x="116"/>
        <item m="1" x="222"/>
        <item m="1" x="244"/>
        <item x="66"/>
        <item x="67"/>
        <item m="1" x="152"/>
        <item m="1" x="188"/>
        <item m="1" x="189"/>
        <item x="71"/>
        <item m="1" x="258"/>
        <item m="1" x="179"/>
        <item m="1" x="180"/>
        <item m="1" x="246"/>
        <item m="1" x="110"/>
        <item m="1" x="111"/>
        <item x="14"/>
        <item x="18"/>
        <item x="19"/>
        <item x="20"/>
        <item x="23"/>
        <item x="24"/>
        <item m="1" x="228"/>
        <item m="1" x="229"/>
        <item x="29"/>
        <item x="30"/>
        <item x="36"/>
        <item x="37"/>
        <item x="38"/>
        <item x="39"/>
        <item x="40"/>
        <item m="1" x="194"/>
        <item m="1" x="132"/>
        <item x="52"/>
        <item x="53"/>
        <item x="54"/>
        <item x="55"/>
        <item x="56"/>
        <item m="1" x="101"/>
        <item m="1" x="102"/>
        <item m="1" x="187"/>
        <item m="1" x="108"/>
        <item x="82"/>
        <item x="83"/>
        <item x="84"/>
        <item x="85"/>
        <item x="86"/>
        <item x="87"/>
        <item x="90"/>
        <item m="1" x="157"/>
        <item x="7"/>
        <item m="1" x="135"/>
        <item m="1" x="103"/>
        <item m="1" x="148"/>
        <item m="1" x="255"/>
        <item m="1" x="163"/>
        <item m="1" x="254"/>
        <item m="1" x="117"/>
        <item m="1" x="173"/>
        <item m="1" x="274"/>
        <item m="1" x="231"/>
        <item m="1" x="256"/>
        <item x="4"/>
        <item x="5"/>
        <item x="11"/>
        <item x="12"/>
        <item x="25"/>
        <item x="26"/>
        <item x="45"/>
        <item x="46"/>
        <item x="61"/>
        <item x="62"/>
        <item m="1" x="257"/>
        <item x="8"/>
        <item x="88"/>
        <item x="68"/>
        <item m="1" x="242"/>
        <item x="92"/>
        <item x="64"/>
        <item x="65"/>
        <item x="75"/>
        <item x="76"/>
        <item m="1" x="159"/>
        <item x="43"/>
        <item x="44"/>
        <item x="59"/>
        <item x="60"/>
        <item m="1" x="293"/>
        <item x="72"/>
        <item x="73"/>
        <item x="31"/>
        <item x="69"/>
        <item x="70"/>
        <item x="63"/>
        <item t="default"/>
      </items>
    </pivotField>
    <pivotField axis="axisRow" showAll="0">
      <items count="124">
        <item x="70"/>
        <item x="75"/>
        <item m="1" x="97"/>
        <item x="76"/>
        <item m="1" x="93"/>
        <item x="64"/>
        <item x="20"/>
        <item x="44"/>
        <item x="17"/>
        <item x="54"/>
        <item m="1" x="116"/>
        <item m="1" x="96"/>
        <item x="6"/>
        <item x="53"/>
        <item x="61"/>
        <item x="10"/>
        <item m="1" x="117"/>
        <item x="67"/>
        <item x="65"/>
        <item x="47"/>
        <item x="73"/>
        <item x="78"/>
        <item x="74"/>
        <item x="30"/>
        <item x="1"/>
        <item m="1" x="98"/>
        <item x="50"/>
        <item x="34"/>
        <item x="52"/>
        <item x="80"/>
        <item x="12"/>
        <item x="56"/>
        <item x="68"/>
        <item x="62"/>
        <item x="13"/>
        <item x="26"/>
        <item x="41"/>
        <item x="43"/>
        <item x="4"/>
        <item x="16"/>
        <item x="69"/>
        <item x="24"/>
        <item x="42"/>
        <item x="7"/>
        <item x="32"/>
        <item x="45"/>
        <item x="33"/>
        <item x="38"/>
        <item m="1" x="115"/>
        <item x="9"/>
        <item x="15"/>
        <item x="60"/>
        <item m="1" x="120"/>
        <item m="1" x="91"/>
        <item x="27"/>
        <item x="18"/>
        <item x="14"/>
        <item x="58"/>
        <item x="0"/>
        <item m="1" x="83"/>
        <item x="77"/>
        <item x="28"/>
        <item x="23"/>
        <item x="2"/>
        <item m="1" x="107"/>
        <item x="51"/>
        <item x="40"/>
        <item x="46"/>
        <item m="1" x="85"/>
        <item x="3"/>
        <item x="71"/>
        <item m="1" x="100"/>
        <item x="31"/>
        <item m="1" x="88"/>
        <item x="29"/>
        <item m="1" x="106"/>
        <item x="48"/>
        <item m="1" x="81"/>
        <item m="1" x="101"/>
        <item x="37"/>
        <item x="79"/>
        <item x="55"/>
        <item x="49"/>
        <item x="21"/>
        <item m="1" x="104"/>
        <item x="22"/>
        <item m="1" x="89"/>
        <item m="1" x="118"/>
        <item m="1" x="111"/>
        <item x="11"/>
        <item x="36"/>
        <item m="1" x="82"/>
        <item x="25"/>
        <item m="1" x="112"/>
        <item x="19"/>
        <item m="1" x="103"/>
        <item m="1" x="90"/>
        <item m="1" x="86"/>
        <item m="1" x="109"/>
        <item m="1" x="87"/>
        <item m="1" x="99"/>
        <item m="1" x="95"/>
        <item m="1" x="121"/>
        <item x="63"/>
        <item m="1" x="84"/>
        <item x="35"/>
        <item m="1" x="113"/>
        <item x="39"/>
        <item m="1" x="122"/>
        <item m="1" x="119"/>
        <item m="1" x="92"/>
        <item x="5"/>
        <item m="1" x="105"/>
        <item m="1" x="102"/>
        <item x="72"/>
        <item x="66"/>
        <item m="1" x="110"/>
        <item m="1" x="94"/>
        <item m="1" x="108"/>
        <item x="59"/>
        <item m="1" x="114"/>
        <item x="8"/>
        <item x="57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2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>
      <x v="12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23" fld="20" subtotal="count" baseField="0" baseItem="0"/>
    <dataField name="Count of Thứ 33" fld="21" subtotal="count" baseField="0" baseItem="0"/>
    <dataField name="Count of Thứ 43" fld="22" subtotal="count" baseField="0" baseItem="0"/>
    <dataField name="Count of Thứ 53" fld="23" subtotal="count" baseField="0" baseItem="0"/>
    <dataField name="Count of Thứ 63" fld="24" subtotal="count" baseField="0" baseItem="0"/>
  </dataFields>
  <formats count="27">
    <format dxfId="329">
      <pivotArea type="all" dataOnly="0" outline="0" fieldPosition="0"/>
    </format>
    <format dxfId="328">
      <pivotArea outline="0" collapsedLevelsAreSubtotals="1" fieldPosition="0"/>
    </format>
    <format dxfId="327">
      <pivotArea field="1" type="button" dataOnly="0" labelOnly="1" outline="0"/>
    </format>
    <format dxfId="326">
      <pivotArea dataOnly="0" labelOnly="1" grandRow="1" outline="0" fieldPosition="0"/>
    </format>
    <format dxfId="32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2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23">
      <pivotArea field="2" type="button" dataOnly="0" labelOnly="1" outline="0" axis="axisRow" fieldPosition="0"/>
    </format>
    <format dxfId="32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21">
      <pivotArea field="2" type="button" dataOnly="0" labelOnly="1" outline="0" axis="axisRow" fieldPosition="0"/>
    </format>
    <format dxfId="32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1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18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317">
      <pivotArea type="all" dataOnly="0" outline="0" fieldPosition="0"/>
    </format>
    <format dxfId="316">
      <pivotArea outline="0" collapsedLevelsAreSubtotals="1" fieldPosition="0"/>
    </format>
    <format dxfId="315">
      <pivotArea field="2" type="button" dataOnly="0" labelOnly="1" outline="0" axis="axisRow" fieldPosition="0"/>
    </format>
    <format dxfId="31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313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312">
      <pivotArea dataOnly="0" labelOnly="1" grandRow="1" outline="0" fieldPosition="0"/>
    </format>
    <format dxfId="311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10">
      <pivotArea collapsedLevelsAreSubtotals="1" fieldPosition="0">
        <references count="1">
          <reference field="2" count="0"/>
        </references>
      </pivotArea>
    </format>
    <format dxfId="309">
      <pivotArea field="2" type="button" dataOnly="0" labelOnly="1" outline="0" axis="axisRow" fieldPosition="0"/>
    </format>
    <format dxfId="30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307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30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05">
      <pivotArea collapsedLevelsAreSubtotals="1" fieldPosition="0">
        <references count="1">
          <reference field="2" count="0"/>
        </references>
      </pivotArea>
    </format>
    <format dxfId="30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3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N102" firstHeaderRow="0" firstDataRow="1" firstDataCol="1"/>
  <pivotFields count="27">
    <pivotField showAll="0"/>
    <pivotField axis="axisRow" showAll="0">
      <items count="296">
        <item m="1" x="172"/>
        <item m="1" x="208"/>
        <item m="1" x="125"/>
        <item m="1" x="126"/>
        <item m="1" x="289"/>
        <item m="1" x="290"/>
        <item m="1" x="291"/>
        <item m="1" x="190"/>
        <item m="1" x="253"/>
        <item m="1" x="236"/>
        <item m="1" x="144"/>
        <item m="1" x="276"/>
        <item m="1" x="279"/>
        <item m="1" x="161"/>
        <item m="1" x="114"/>
        <item m="1" x="181"/>
        <item m="1" x="123"/>
        <item m="1" x="191"/>
        <item m="1" x="139"/>
        <item m="1" x="205"/>
        <item m="1" x="287"/>
        <item m="1" x="288"/>
        <item m="1" x="178"/>
        <item m="1" x="245"/>
        <item m="1" x="134"/>
        <item m="1" x="286"/>
        <item m="1" x="203"/>
        <item m="1" x="133"/>
        <item m="1" x="109"/>
        <item m="1" x="226"/>
        <item m="1" x="150"/>
        <item m="1" x="263"/>
        <item m="1" x="260"/>
        <item m="1" x="151"/>
        <item m="1" x="281"/>
        <item m="1" x="282"/>
        <item m="1" x="247"/>
        <item m="1" x="248"/>
        <item m="1" x="104"/>
        <item m="1" x="280"/>
        <item m="1" x="162"/>
        <item m="1" x="238"/>
        <item m="1" x="124"/>
        <item m="1" x="277"/>
        <item m="1" x="182"/>
        <item m="1" x="262"/>
        <item m="1" x="140"/>
        <item m="1" x="206"/>
        <item m="1" x="118"/>
        <item m="1" x="223"/>
        <item m="1" x="218"/>
        <item m="1" x="112"/>
        <item m="1" x="211"/>
        <item m="1" x="212"/>
        <item m="1" x="185"/>
        <item m="1" x="169"/>
        <item m="1" x="171"/>
        <item m="1" x="221"/>
        <item m="1" x="143"/>
        <item m="1" x="230"/>
        <item m="1" x="213"/>
        <item m="1" x="214"/>
        <item m="1" x="237"/>
        <item m="1" x="261"/>
        <item m="1" x="199"/>
        <item m="1" x="252"/>
        <item m="1" x="271"/>
        <item m="1" x="128"/>
        <item m="1" x="165"/>
        <item m="1" x="100"/>
        <item m="1" x="131"/>
        <item m="1" x="201"/>
        <item x="0"/>
        <item m="1" x="200"/>
        <item m="1" x="249"/>
        <item m="1" x="264"/>
        <item m="1" x="129"/>
        <item m="1" x="166"/>
        <item m="1" x="99"/>
        <item m="1" x="215"/>
        <item m="1" x="216"/>
        <item m="1" x="225"/>
        <item m="1" x="186"/>
        <item m="1" x="294"/>
        <item m="1" x="142"/>
        <item m="1" x="272"/>
        <item m="1" x="240"/>
        <item m="1" x="241"/>
        <item m="1" x="195"/>
        <item m="1" x="196"/>
        <item m="1" x="174"/>
        <item m="1" x="192"/>
        <item m="1" x="224"/>
        <item m="1" x="119"/>
        <item m="1" x="219"/>
        <item m="1" x="220"/>
        <item m="1" x="127"/>
        <item m="1" x="106"/>
        <item m="1" x="107"/>
        <item m="1" x="210"/>
        <item m="1" x="209"/>
        <item m="1" x="160"/>
        <item m="1" x="113"/>
        <item m="1" x="235"/>
        <item m="1" x="122"/>
        <item m="1" x="285"/>
        <item m="1" x="156"/>
        <item m="1" x="292"/>
        <item m="1" x="98"/>
        <item m="1" x="115"/>
        <item x="13"/>
        <item x="15"/>
        <item x="16"/>
        <item x="17"/>
        <item x="21"/>
        <item x="22"/>
        <item m="1" x="170"/>
        <item x="32"/>
        <item x="33"/>
        <item x="34"/>
        <item x="35"/>
        <item m="1" x="227"/>
        <item m="1" x="232"/>
        <item x="48"/>
        <item x="49"/>
        <item x="50"/>
        <item x="51"/>
        <item m="1" x="105"/>
        <item x="74"/>
        <item x="77"/>
        <item x="78"/>
        <item x="79"/>
        <item x="80"/>
        <item x="89"/>
        <item m="1" x="168"/>
        <item m="1" x="153"/>
        <item m="1" x="154"/>
        <item m="1" x="145"/>
        <item m="1" x="239"/>
        <item m="1" x="158"/>
        <item m="1" x="198"/>
        <item m="1" x="265"/>
        <item m="1" x="183"/>
        <item m="1" x="175"/>
        <item m="1" x="259"/>
        <item m="1" x="197"/>
        <item x="6"/>
        <item m="1" x="193"/>
        <item x="47"/>
        <item x="91"/>
        <item m="1" x="136"/>
        <item x="93"/>
        <item x="94"/>
        <item x="95"/>
        <item x="96"/>
        <item x="97"/>
        <item m="1" x="217"/>
        <item m="1" x="164"/>
        <item m="1" x="141"/>
        <item m="1" x="155"/>
        <item m="1" x="266"/>
        <item m="1" x="267"/>
        <item m="1" x="268"/>
        <item m="1" x="269"/>
        <item m="1" x="283"/>
        <item m="1" x="284"/>
        <item m="1" x="138"/>
        <item m="1" x="137"/>
        <item m="1" x="243"/>
        <item m="1" x="121"/>
        <item x="27"/>
        <item x="28"/>
        <item m="1" x="278"/>
        <item m="1" x="251"/>
        <item x="81"/>
        <item m="1" x="176"/>
        <item m="1" x="147"/>
        <item m="1" x="120"/>
        <item m="1" x="167"/>
        <item x="1"/>
        <item x="2"/>
        <item x="3"/>
        <item m="1" x="177"/>
        <item m="1" x="207"/>
        <item m="1" x="184"/>
        <item x="9"/>
        <item x="10"/>
        <item m="1" x="234"/>
        <item m="1" x="250"/>
        <item m="1" x="130"/>
        <item m="1" x="146"/>
        <item m="1" x="202"/>
        <item m="1" x="149"/>
        <item x="41"/>
        <item x="42"/>
        <item m="1" x="273"/>
        <item m="1" x="275"/>
        <item m="1" x="270"/>
        <item m="1" x="204"/>
        <item m="1" x="233"/>
        <item x="57"/>
        <item x="58"/>
        <item m="1" x="116"/>
        <item m="1" x="222"/>
        <item m="1" x="244"/>
        <item x="66"/>
        <item x="67"/>
        <item m="1" x="152"/>
        <item m="1" x="188"/>
        <item m="1" x="189"/>
        <item x="71"/>
        <item m="1" x="258"/>
        <item m="1" x="179"/>
        <item m="1" x="180"/>
        <item m="1" x="246"/>
        <item m="1" x="110"/>
        <item m="1" x="111"/>
        <item x="14"/>
        <item x="18"/>
        <item x="19"/>
        <item x="20"/>
        <item x="23"/>
        <item x="24"/>
        <item m="1" x="228"/>
        <item m="1" x="229"/>
        <item x="29"/>
        <item x="30"/>
        <item x="36"/>
        <item x="37"/>
        <item x="38"/>
        <item x="39"/>
        <item x="40"/>
        <item m="1" x="194"/>
        <item m="1" x="132"/>
        <item x="52"/>
        <item x="53"/>
        <item x="54"/>
        <item x="55"/>
        <item x="56"/>
        <item m="1" x="101"/>
        <item m="1" x="102"/>
        <item m="1" x="187"/>
        <item m="1" x="108"/>
        <item x="82"/>
        <item x="83"/>
        <item x="84"/>
        <item x="85"/>
        <item x="86"/>
        <item x="87"/>
        <item x="90"/>
        <item m="1" x="157"/>
        <item x="7"/>
        <item m="1" x="135"/>
        <item m="1" x="103"/>
        <item m="1" x="148"/>
        <item m="1" x="255"/>
        <item m="1" x="163"/>
        <item m="1" x="254"/>
        <item m="1" x="117"/>
        <item m="1" x="173"/>
        <item m="1" x="274"/>
        <item m="1" x="231"/>
        <item m="1" x="256"/>
        <item x="4"/>
        <item x="5"/>
        <item x="11"/>
        <item x="12"/>
        <item x="25"/>
        <item x="26"/>
        <item x="45"/>
        <item x="46"/>
        <item x="61"/>
        <item x="62"/>
        <item m="1" x="257"/>
        <item x="8"/>
        <item x="88"/>
        <item x="68"/>
        <item m="1" x="242"/>
        <item x="92"/>
        <item x="64"/>
        <item x="65"/>
        <item x="75"/>
        <item x="76"/>
        <item m="1" x="159"/>
        <item x="43"/>
        <item x="44"/>
        <item x="59"/>
        <item x="60"/>
        <item m="1" x="293"/>
        <item x="72"/>
        <item x="73"/>
        <item x="31"/>
        <item x="69"/>
        <item x="70"/>
        <item x="6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99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>
      <x v="29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299">
      <pivotArea type="all" dataOnly="0" outline="0" fieldPosition="0"/>
    </format>
    <format dxfId="298">
      <pivotArea outline="0" collapsedLevelsAreSubtotals="1" fieldPosition="0"/>
    </format>
    <format dxfId="297">
      <pivotArea field="1" type="button" dataOnly="0" labelOnly="1" outline="0" axis="axisRow" fieldPosition="0"/>
    </format>
    <format dxfId="296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295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294">
      <pivotArea dataOnly="0" labelOnly="1" grandRow="1" outline="0" fieldPosition="0"/>
    </format>
    <format dxfId="29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92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91">
      <pivotArea collapsedLevelsAreSubtotals="1" fieldPosition="0">
        <references count="1">
          <reference field="1" count="0"/>
        </references>
      </pivotArea>
    </format>
    <format dxfId="290">
      <pivotArea collapsedLevelsAreSubtotals="1" fieldPosition="0">
        <references count="1">
          <reference field="1" count="0"/>
        </references>
      </pivotArea>
    </format>
    <format dxfId="289">
      <pivotArea collapsedLevelsAreSubtotals="1" fieldPosition="0">
        <references count="1">
          <reference field="1" count="0"/>
        </references>
      </pivotArea>
    </format>
    <format dxfId="288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287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28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85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28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7"/>
  <sheetViews>
    <sheetView tabSelected="1" view="pageBreakPreview" zoomScale="40" zoomScaleNormal="40" zoomScaleSheetLayoutView="40" workbookViewId="0">
      <selection activeCell="C7" sqref="C7"/>
    </sheetView>
  </sheetViews>
  <sheetFormatPr defaultColWidth="9" defaultRowHeight="26.25"/>
  <cols>
    <col min="1" max="1" width="10.42578125" style="31" customWidth="1"/>
    <col min="2" max="2" width="39.7109375" style="31" customWidth="1"/>
    <col min="3" max="3" width="25.42578125" style="31" customWidth="1"/>
    <col min="4" max="4" width="22.42578125" style="31" customWidth="1"/>
    <col min="5" max="5" width="49.140625" style="31" customWidth="1"/>
    <col min="6" max="6" width="15.5703125" style="31" customWidth="1"/>
    <col min="7" max="22" width="16.140625" style="31" customWidth="1"/>
    <col min="23" max="23" width="16.140625" style="92" customWidth="1"/>
    <col min="24" max="27" width="16.140625" style="31" customWidth="1"/>
    <col min="28" max="28" width="46.28515625" style="31" customWidth="1"/>
    <col min="29" max="29" width="4" style="31" customWidth="1"/>
    <col min="30" max="34" width="9" style="31" customWidth="1"/>
    <col min="35" max="35" width="4.85546875" style="31" customWidth="1"/>
    <col min="36" max="45" width="9" style="31" customWidth="1"/>
    <col min="46" max="16384" width="9" style="31"/>
  </cols>
  <sheetData>
    <row r="1" spans="1:31" ht="71.25" customHeight="1">
      <c r="A1" s="208" t="s">
        <v>0</v>
      </c>
      <c r="B1" s="209"/>
      <c r="C1" s="209"/>
      <c r="D1" s="209"/>
      <c r="E1" s="209"/>
      <c r="F1" s="209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/>
      <c r="V1" s="210"/>
      <c r="W1" s="210"/>
      <c r="X1" s="95"/>
      <c r="Y1" s="95"/>
      <c r="Z1" s="95"/>
      <c r="AA1" s="95"/>
      <c r="AB1" s="96"/>
    </row>
    <row r="2" spans="1:31" ht="65.45" customHeight="1">
      <c r="A2" s="211" t="s">
        <v>701</v>
      </c>
      <c r="B2" s="209"/>
      <c r="C2" s="209"/>
      <c r="D2" s="209"/>
      <c r="E2" s="209"/>
      <c r="F2" s="209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  <c r="V2" s="95"/>
      <c r="W2" s="97"/>
      <c r="X2" s="95"/>
      <c r="Y2" s="95"/>
      <c r="Z2" s="95"/>
      <c r="AA2" s="95"/>
      <c r="AB2" s="96"/>
    </row>
    <row r="3" spans="1:31" ht="30.75">
      <c r="A3" s="98"/>
      <c r="B3" s="99"/>
      <c r="C3" s="99"/>
      <c r="D3" s="100"/>
      <c r="E3" s="99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95"/>
      <c r="W3" s="102"/>
      <c r="X3" s="101"/>
      <c r="Y3" s="101"/>
      <c r="Z3" s="101"/>
      <c r="AA3" s="101"/>
      <c r="AB3" s="96"/>
    </row>
    <row r="4" spans="1:31" ht="105" customHeight="1">
      <c r="A4" s="212" t="s">
        <v>702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4"/>
      <c r="AC4" s="32" t="e">
        <v>#NAME?</v>
      </c>
      <c r="AD4" s="32"/>
      <c r="AE4" s="33"/>
    </row>
    <row r="5" spans="1:31" ht="79.349999999999994" customHeight="1">
      <c r="A5" s="34"/>
      <c r="B5" s="35"/>
      <c r="C5" s="34"/>
      <c r="D5" s="36" t="s">
        <v>1</v>
      </c>
      <c r="E5" s="35"/>
      <c r="F5" s="37" t="s">
        <v>2</v>
      </c>
      <c r="G5" s="215" t="s">
        <v>703</v>
      </c>
      <c r="H5" s="216"/>
      <c r="I5" s="216"/>
      <c r="J5" s="216"/>
      <c r="K5" s="216"/>
      <c r="L5" s="216"/>
      <c r="M5" s="217"/>
      <c r="N5" s="215" t="s">
        <v>704</v>
      </c>
      <c r="O5" s="216"/>
      <c r="P5" s="216"/>
      <c r="Q5" s="216"/>
      <c r="R5" s="216"/>
      <c r="S5" s="216"/>
      <c r="T5" s="217"/>
      <c r="U5" s="215" t="s">
        <v>705</v>
      </c>
      <c r="V5" s="216"/>
      <c r="W5" s="216"/>
      <c r="X5" s="216"/>
      <c r="Y5" s="216"/>
      <c r="Z5" s="216"/>
      <c r="AA5" s="217"/>
      <c r="AB5" s="39"/>
      <c r="AC5" s="32"/>
      <c r="AD5" s="32"/>
      <c r="AE5" s="33"/>
    </row>
    <row r="6" spans="1:31" ht="52.5" customHeight="1">
      <c r="A6" s="40" t="s">
        <v>3</v>
      </c>
      <c r="B6" s="41" t="s">
        <v>4</v>
      </c>
      <c r="C6" s="40" t="s">
        <v>5</v>
      </c>
      <c r="D6" s="41" t="s">
        <v>6</v>
      </c>
      <c r="E6" s="41" t="s">
        <v>7</v>
      </c>
      <c r="F6" s="41" t="s">
        <v>8</v>
      </c>
      <c r="G6" s="42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4" t="s">
        <v>14</v>
      </c>
      <c r="M6" s="44" t="s">
        <v>15</v>
      </c>
      <c r="N6" s="42" t="s">
        <v>9</v>
      </c>
      <c r="O6" s="43" t="s">
        <v>10</v>
      </c>
      <c r="P6" s="43" t="s">
        <v>11</v>
      </c>
      <c r="Q6" s="43" t="s">
        <v>12</v>
      </c>
      <c r="R6" s="43" t="s">
        <v>13</v>
      </c>
      <c r="S6" s="44" t="s">
        <v>14</v>
      </c>
      <c r="T6" s="44" t="s">
        <v>15</v>
      </c>
      <c r="U6" s="42" t="s">
        <v>9</v>
      </c>
      <c r="V6" s="43" t="s">
        <v>10</v>
      </c>
      <c r="W6" s="43" t="s">
        <v>11</v>
      </c>
      <c r="X6" s="43" t="s">
        <v>12</v>
      </c>
      <c r="Y6" s="43" t="s">
        <v>13</v>
      </c>
      <c r="Z6" s="44" t="s">
        <v>14</v>
      </c>
      <c r="AA6" s="44" t="s">
        <v>15</v>
      </c>
      <c r="AB6" s="41" t="s">
        <v>16</v>
      </c>
      <c r="AC6" s="32"/>
      <c r="AD6" s="32"/>
      <c r="AE6" s="33"/>
    </row>
    <row r="7" spans="1:31" ht="82.5" customHeight="1">
      <c r="A7" s="45"/>
      <c r="B7" s="46"/>
      <c r="C7" s="45"/>
      <c r="D7" s="47" t="s">
        <v>17</v>
      </c>
      <c r="E7" s="106"/>
      <c r="F7" s="47"/>
      <c r="G7" s="48">
        <v>45803</v>
      </c>
      <c r="H7" s="48">
        <v>45804</v>
      </c>
      <c r="I7" s="48">
        <v>45805</v>
      </c>
      <c r="J7" s="48">
        <v>45806</v>
      </c>
      <c r="K7" s="48">
        <v>45807</v>
      </c>
      <c r="L7" s="48">
        <v>45808</v>
      </c>
      <c r="M7" s="48">
        <v>45809</v>
      </c>
      <c r="N7" s="48">
        <v>45810</v>
      </c>
      <c r="O7" s="48">
        <v>45811</v>
      </c>
      <c r="P7" s="48">
        <v>45812</v>
      </c>
      <c r="Q7" s="48">
        <v>45813</v>
      </c>
      <c r="R7" s="48">
        <v>45814</v>
      </c>
      <c r="S7" s="48">
        <v>45815</v>
      </c>
      <c r="T7" s="48">
        <v>45816</v>
      </c>
      <c r="U7" s="48">
        <v>45817</v>
      </c>
      <c r="V7" s="48">
        <v>45818</v>
      </c>
      <c r="W7" s="48">
        <v>45819</v>
      </c>
      <c r="X7" s="48">
        <v>45820</v>
      </c>
      <c r="Y7" s="48">
        <v>45821</v>
      </c>
      <c r="Z7" s="48">
        <v>45822</v>
      </c>
      <c r="AA7" s="48">
        <v>45823</v>
      </c>
      <c r="AB7" s="46"/>
      <c r="AC7" s="32"/>
      <c r="AD7" s="32"/>
      <c r="AE7" s="33"/>
    </row>
    <row r="8" spans="1:31" ht="99.95" customHeight="1">
      <c r="A8" s="49">
        <v>1</v>
      </c>
      <c r="B8" s="50" t="s">
        <v>474</v>
      </c>
      <c r="C8" s="50" t="s">
        <v>18</v>
      </c>
      <c r="D8" s="51" t="s">
        <v>19</v>
      </c>
      <c r="E8" s="52"/>
      <c r="F8" s="53"/>
      <c r="G8" s="54"/>
      <c r="H8" s="53">
        <v>105</v>
      </c>
      <c r="I8" s="53">
        <v>105</v>
      </c>
      <c r="J8" s="54"/>
      <c r="K8" s="53">
        <v>105</v>
      </c>
      <c r="L8" s="53">
        <v>105</v>
      </c>
      <c r="M8" s="38"/>
      <c r="N8" s="54"/>
      <c r="O8" s="53">
        <v>105</v>
      </c>
      <c r="P8" s="53">
        <v>105</v>
      </c>
      <c r="Q8" s="54"/>
      <c r="R8" s="53">
        <v>105</v>
      </c>
      <c r="S8" s="53">
        <v>105</v>
      </c>
      <c r="T8" s="38"/>
      <c r="U8" s="54"/>
      <c r="V8" s="53">
        <v>105</v>
      </c>
      <c r="W8" s="53">
        <v>105</v>
      </c>
      <c r="X8" s="54"/>
      <c r="Y8" s="53">
        <v>105</v>
      </c>
      <c r="Z8" s="53">
        <v>105</v>
      </c>
      <c r="AA8" s="38"/>
      <c r="AB8" s="53"/>
      <c r="AC8" s="55" t="e">
        <f>#REF!&amp;#REF!</f>
        <v>#REF!</v>
      </c>
      <c r="AD8" s="32"/>
      <c r="AE8" s="33"/>
    </row>
    <row r="9" spans="1:31" ht="99.95" customHeight="1">
      <c r="A9" s="49">
        <v>1</v>
      </c>
      <c r="B9" s="50" t="s">
        <v>474</v>
      </c>
      <c r="C9" s="50"/>
      <c r="D9" s="52"/>
      <c r="E9" s="52" t="s">
        <v>623</v>
      </c>
      <c r="F9" s="53"/>
      <c r="G9" s="24" t="s">
        <v>554</v>
      </c>
      <c r="H9" s="53"/>
      <c r="I9" s="53"/>
      <c r="J9" s="24"/>
      <c r="K9" s="24"/>
      <c r="L9" s="54"/>
      <c r="M9" s="38"/>
      <c r="N9" s="24" t="s">
        <v>554</v>
      </c>
      <c r="O9" s="53"/>
      <c r="P9" s="53"/>
      <c r="Q9" s="24"/>
      <c r="R9" s="24"/>
      <c r="S9" s="54"/>
      <c r="T9" s="38"/>
      <c r="U9" s="24" t="s">
        <v>554</v>
      </c>
      <c r="V9" s="53"/>
      <c r="W9" s="53"/>
      <c r="X9" s="24"/>
      <c r="Y9" s="24"/>
      <c r="Z9" s="54"/>
      <c r="AA9" s="38"/>
      <c r="AB9" s="53"/>
      <c r="AC9" s="55"/>
      <c r="AD9" s="32"/>
      <c r="AE9" s="33"/>
    </row>
    <row r="10" spans="1:31" ht="99.95" customHeight="1">
      <c r="A10" s="49">
        <v>2</v>
      </c>
      <c r="B10" s="50" t="s">
        <v>475</v>
      </c>
      <c r="C10" s="50" t="s">
        <v>18</v>
      </c>
      <c r="D10" s="51" t="s">
        <v>19</v>
      </c>
      <c r="E10" s="52"/>
      <c r="F10" s="53"/>
      <c r="G10" s="54"/>
      <c r="H10" s="53">
        <v>105</v>
      </c>
      <c r="I10" s="53">
        <v>105</v>
      </c>
      <c r="J10" s="54"/>
      <c r="K10" s="53">
        <v>105</v>
      </c>
      <c r="L10" s="53">
        <v>105</v>
      </c>
      <c r="M10" s="38"/>
      <c r="N10" s="54"/>
      <c r="O10" s="53">
        <v>105</v>
      </c>
      <c r="P10" s="53">
        <v>105</v>
      </c>
      <c r="Q10" s="54"/>
      <c r="R10" s="53">
        <v>105</v>
      </c>
      <c r="S10" s="53">
        <v>105</v>
      </c>
      <c r="T10" s="38"/>
      <c r="U10" s="54"/>
      <c r="V10" s="53">
        <v>105</v>
      </c>
      <c r="W10" s="53">
        <v>105</v>
      </c>
      <c r="X10" s="54"/>
      <c r="Y10" s="53">
        <v>105</v>
      </c>
      <c r="Z10" s="53">
        <v>105</v>
      </c>
      <c r="AA10" s="38"/>
      <c r="AB10" s="53"/>
      <c r="AC10" s="55" t="e">
        <f>#REF!&amp;#REF!</f>
        <v>#REF!</v>
      </c>
      <c r="AD10" s="32"/>
      <c r="AE10" s="33"/>
    </row>
    <row r="11" spans="1:31" ht="99.95" customHeight="1">
      <c r="A11" s="49">
        <v>2</v>
      </c>
      <c r="B11" s="50" t="s">
        <v>475</v>
      </c>
      <c r="C11" s="50"/>
      <c r="D11" s="52"/>
      <c r="E11" s="52" t="s">
        <v>623</v>
      </c>
      <c r="F11" s="53"/>
      <c r="G11" s="24" t="s">
        <v>554</v>
      </c>
      <c r="H11" s="53"/>
      <c r="I11" s="53"/>
      <c r="J11" s="24"/>
      <c r="K11" s="24"/>
      <c r="L11" s="54"/>
      <c r="M11" s="38"/>
      <c r="N11" s="24" t="s">
        <v>554</v>
      </c>
      <c r="O11" s="53"/>
      <c r="P11" s="53"/>
      <c r="Q11" s="24"/>
      <c r="R11" s="24"/>
      <c r="S11" s="54"/>
      <c r="T11" s="38"/>
      <c r="U11" s="24" t="s">
        <v>554</v>
      </c>
      <c r="V11" s="53"/>
      <c r="W11" s="53"/>
      <c r="X11" s="24"/>
      <c r="Y11" s="24"/>
      <c r="Z11" s="54"/>
      <c r="AA11" s="38"/>
      <c r="AB11" s="53"/>
      <c r="AC11" s="55"/>
      <c r="AD11" s="32"/>
      <c r="AE11" s="33"/>
    </row>
    <row r="12" spans="1:31" ht="99.95" customHeight="1">
      <c r="A12" s="49">
        <v>3</v>
      </c>
      <c r="B12" s="50" t="s">
        <v>482</v>
      </c>
      <c r="C12" s="50" t="s">
        <v>18</v>
      </c>
      <c r="D12" s="51" t="s">
        <v>19</v>
      </c>
      <c r="E12" s="52"/>
      <c r="F12" s="53"/>
      <c r="G12" s="53"/>
      <c r="H12" s="53"/>
      <c r="I12" s="53"/>
      <c r="J12" s="53"/>
      <c r="K12" s="53"/>
      <c r="L12" s="38"/>
      <c r="M12" s="38"/>
      <c r="N12" s="53"/>
      <c r="O12" s="53"/>
      <c r="P12" s="54"/>
      <c r="Q12" s="54"/>
      <c r="R12" s="54"/>
      <c r="S12" s="38"/>
      <c r="T12" s="38"/>
      <c r="U12" s="53"/>
      <c r="V12" s="53"/>
      <c r="W12" s="54"/>
      <c r="X12" s="54"/>
      <c r="Y12" s="53"/>
      <c r="Z12" s="38"/>
      <c r="AA12" s="38"/>
      <c r="AB12" s="53"/>
      <c r="AC12" s="55" t="e">
        <f>#REF!&amp;#REF!</f>
        <v>#REF!</v>
      </c>
      <c r="AD12" s="32"/>
      <c r="AE12" s="33"/>
    </row>
    <row r="13" spans="1:31" ht="99.95" customHeight="1">
      <c r="A13" s="49">
        <v>3</v>
      </c>
      <c r="B13" s="50" t="s">
        <v>482</v>
      </c>
      <c r="C13" s="25" t="s">
        <v>29</v>
      </c>
      <c r="D13" s="56" t="s">
        <v>677</v>
      </c>
      <c r="E13" s="56" t="s">
        <v>676</v>
      </c>
      <c r="F13" s="26">
        <v>8</v>
      </c>
      <c r="G13" s="53" t="s">
        <v>85</v>
      </c>
      <c r="H13" s="53" t="s">
        <v>85</v>
      </c>
      <c r="I13" s="53" t="s">
        <v>85</v>
      </c>
      <c r="J13" s="26"/>
      <c r="K13" s="26"/>
      <c r="L13" s="27"/>
      <c r="M13" s="27"/>
      <c r="N13" s="53" t="s">
        <v>85</v>
      </c>
      <c r="O13" s="53" t="s">
        <v>85</v>
      </c>
      <c r="P13" s="53"/>
      <c r="Q13" s="54"/>
      <c r="R13" s="54"/>
      <c r="S13" s="27"/>
      <c r="T13" s="27"/>
      <c r="U13" s="29"/>
      <c r="V13" s="26"/>
      <c r="W13" s="53"/>
      <c r="X13" s="53"/>
      <c r="Y13" s="53"/>
      <c r="Z13" s="27"/>
      <c r="AA13" s="27"/>
      <c r="AB13" s="26"/>
      <c r="AC13" s="28"/>
      <c r="AD13" s="32"/>
      <c r="AE13" s="33"/>
    </row>
    <row r="14" spans="1:31" ht="99.95" customHeight="1">
      <c r="A14" s="49">
        <v>3</v>
      </c>
      <c r="B14" s="50" t="s">
        <v>482</v>
      </c>
      <c r="C14" s="25" t="s">
        <v>29</v>
      </c>
      <c r="D14" s="56" t="s">
        <v>677</v>
      </c>
      <c r="E14" s="56" t="s">
        <v>457</v>
      </c>
      <c r="F14" s="26" t="s">
        <v>755</v>
      </c>
      <c r="G14" s="26"/>
      <c r="H14" s="26"/>
      <c r="I14" s="26"/>
      <c r="J14" s="26"/>
      <c r="K14" s="26"/>
      <c r="L14" s="27"/>
      <c r="M14" s="27"/>
      <c r="N14" s="26"/>
      <c r="O14" s="26"/>
      <c r="P14" s="53"/>
      <c r="Q14" s="53" t="s">
        <v>85</v>
      </c>
      <c r="R14" s="53"/>
      <c r="S14" s="27"/>
      <c r="T14" s="27"/>
      <c r="U14" s="29"/>
      <c r="V14" s="53"/>
      <c r="W14" s="53"/>
      <c r="X14" s="53"/>
      <c r="Y14" s="53"/>
      <c r="Z14" s="38"/>
      <c r="AA14" s="27"/>
      <c r="AB14" s="26" t="s">
        <v>676</v>
      </c>
      <c r="AC14" s="28"/>
      <c r="AD14" s="32"/>
      <c r="AE14" s="33"/>
    </row>
    <row r="15" spans="1:31" ht="99.95" customHeight="1">
      <c r="A15" s="49">
        <v>3</v>
      </c>
      <c r="B15" s="50" t="s">
        <v>482</v>
      </c>
      <c r="C15" s="25" t="s">
        <v>86</v>
      </c>
      <c r="D15" s="56" t="s">
        <v>30</v>
      </c>
      <c r="E15" s="56" t="s">
        <v>721</v>
      </c>
      <c r="F15" s="26">
        <v>8</v>
      </c>
      <c r="G15" s="26"/>
      <c r="H15" s="26"/>
      <c r="I15" s="26"/>
      <c r="J15" s="26"/>
      <c r="K15" s="26"/>
      <c r="L15" s="27"/>
      <c r="M15" s="27"/>
      <c r="N15" s="26"/>
      <c r="O15" s="26"/>
      <c r="P15" s="53"/>
      <c r="Q15" s="54"/>
      <c r="R15" s="53"/>
      <c r="S15" s="27"/>
      <c r="T15" s="27"/>
      <c r="U15" s="29"/>
      <c r="V15" s="53"/>
      <c r="W15" s="54" t="s">
        <v>31</v>
      </c>
      <c r="X15" s="54" t="s">
        <v>31</v>
      </c>
      <c r="Y15" s="54"/>
      <c r="Z15" s="27"/>
      <c r="AA15" s="27"/>
      <c r="AB15" s="26"/>
      <c r="AC15" s="28"/>
      <c r="AD15" s="32"/>
      <c r="AE15" s="33"/>
    </row>
    <row r="16" spans="1:31" ht="99.95" customHeight="1">
      <c r="A16" s="49">
        <v>4</v>
      </c>
      <c r="B16" s="50" t="s">
        <v>522</v>
      </c>
      <c r="C16" s="50" t="s">
        <v>18</v>
      </c>
      <c r="D16" s="51" t="s">
        <v>19</v>
      </c>
      <c r="E16" s="52"/>
      <c r="F16" s="53"/>
      <c r="G16" s="53"/>
      <c r="H16" s="53"/>
      <c r="I16" s="53"/>
      <c r="J16" s="53"/>
      <c r="K16" s="53"/>
      <c r="L16" s="38"/>
      <c r="M16" s="38"/>
      <c r="N16" s="109"/>
      <c r="O16" s="54"/>
      <c r="P16" s="54"/>
      <c r="Q16" s="54"/>
      <c r="R16" s="54"/>
      <c r="S16" s="38"/>
      <c r="T16" s="38"/>
      <c r="U16" s="54"/>
      <c r="V16" s="53"/>
      <c r="W16" s="53"/>
      <c r="X16" s="53"/>
      <c r="Y16" s="53"/>
      <c r="Z16" s="38"/>
      <c r="AA16" s="38"/>
      <c r="AB16" s="53"/>
      <c r="AC16" s="55"/>
      <c r="AD16" s="32"/>
      <c r="AE16" s="33"/>
    </row>
    <row r="17" spans="1:31" ht="99.95" customHeight="1">
      <c r="A17" s="49">
        <v>4</v>
      </c>
      <c r="B17" s="50" t="s">
        <v>522</v>
      </c>
      <c r="C17" s="50" t="s">
        <v>80</v>
      </c>
      <c r="D17" s="52" t="s">
        <v>555</v>
      </c>
      <c r="E17" s="52" t="s">
        <v>575</v>
      </c>
      <c r="F17" s="53">
        <v>5</v>
      </c>
      <c r="G17" s="29"/>
      <c r="H17" s="29" t="s">
        <v>81</v>
      </c>
      <c r="I17" s="29" t="s">
        <v>81</v>
      </c>
      <c r="J17" s="29" t="s">
        <v>81</v>
      </c>
      <c r="K17" s="29"/>
      <c r="L17" s="38"/>
      <c r="M17" s="38"/>
      <c r="N17" s="29"/>
      <c r="O17" s="29" t="s">
        <v>81</v>
      </c>
      <c r="P17" s="29" t="s">
        <v>81</v>
      </c>
      <c r="Q17" s="29"/>
      <c r="R17" s="29"/>
      <c r="S17" s="38"/>
      <c r="T17" s="38"/>
      <c r="U17" s="54"/>
      <c r="V17" s="29"/>
      <c r="W17" s="29"/>
      <c r="X17" s="29"/>
      <c r="Y17" s="53"/>
      <c r="Z17" s="38"/>
      <c r="AA17" s="38"/>
      <c r="AB17" s="53"/>
      <c r="AC17" s="55"/>
      <c r="AD17" s="32"/>
      <c r="AE17" s="33"/>
    </row>
    <row r="18" spans="1:31" ht="99.95" customHeight="1">
      <c r="A18" s="49">
        <v>4</v>
      </c>
      <c r="B18" s="50" t="s">
        <v>522</v>
      </c>
      <c r="C18" s="50" t="s">
        <v>80</v>
      </c>
      <c r="D18" s="52" t="s">
        <v>555</v>
      </c>
      <c r="E18" s="52" t="s">
        <v>457</v>
      </c>
      <c r="F18" s="53" t="s">
        <v>757</v>
      </c>
      <c r="G18" s="29"/>
      <c r="H18" s="29"/>
      <c r="I18" s="53"/>
      <c r="J18" s="29"/>
      <c r="K18" s="29"/>
      <c r="L18" s="38"/>
      <c r="M18" s="38"/>
      <c r="N18" s="29"/>
      <c r="O18" s="29"/>
      <c r="P18" s="29"/>
      <c r="Q18" s="29"/>
      <c r="R18" s="29" t="s">
        <v>81</v>
      </c>
      <c r="S18" s="38"/>
      <c r="T18" s="38"/>
      <c r="U18" s="54"/>
      <c r="V18" s="29"/>
      <c r="W18" s="29"/>
      <c r="X18" s="29"/>
      <c r="Y18" s="53"/>
      <c r="Z18" s="38"/>
      <c r="AA18" s="38"/>
      <c r="AB18" s="53" t="s">
        <v>575</v>
      </c>
      <c r="AC18" s="55"/>
      <c r="AD18" s="32"/>
      <c r="AE18" s="33"/>
    </row>
    <row r="19" spans="1:31" ht="99.95" customHeight="1">
      <c r="A19" s="49">
        <v>4</v>
      </c>
      <c r="B19" s="50" t="s">
        <v>522</v>
      </c>
      <c r="C19" s="50" t="s">
        <v>80</v>
      </c>
      <c r="D19" s="52" t="s">
        <v>626</v>
      </c>
      <c r="E19" s="52" t="s">
        <v>718</v>
      </c>
      <c r="F19" s="53">
        <v>8</v>
      </c>
      <c r="G19" s="53"/>
      <c r="H19" s="53"/>
      <c r="I19" s="53"/>
      <c r="J19" s="53"/>
      <c r="K19" s="53"/>
      <c r="L19" s="38"/>
      <c r="M19" s="38"/>
      <c r="N19" s="29"/>
      <c r="O19" s="29"/>
      <c r="P19" s="29"/>
      <c r="Q19" s="29"/>
      <c r="R19" s="29"/>
      <c r="S19" s="38"/>
      <c r="T19" s="38"/>
      <c r="U19" s="54"/>
      <c r="V19" s="29"/>
      <c r="W19" s="29" t="s">
        <v>81</v>
      </c>
      <c r="X19" s="29" t="s">
        <v>81</v>
      </c>
      <c r="Y19" s="29" t="s">
        <v>81</v>
      </c>
      <c r="Z19" s="38"/>
      <c r="AA19" s="38"/>
      <c r="AB19" s="53"/>
      <c r="AC19" s="55"/>
      <c r="AD19" s="32"/>
      <c r="AE19" s="33"/>
    </row>
    <row r="20" spans="1:31" ht="99.95" customHeight="1">
      <c r="A20" s="49">
        <v>4</v>
      </c>
      <c r="B20" s="50" t="s">
        <v>522</v>
      </c>
      <c r="C20" s="50" t="s">
        <v>513</v>
      </c>
      <c r="D20" s="52" t="s">
        <v>23</v>
      </c>
      <c r="E20" s="52" t="s">
        <v>457</v>
      </c>
      <c r="F20" s="53" t="s">
        <v>757</v>
      </c>
      <c r="G20" s="53"/>
      <c r="H20" s="29"/>
      <c r="I20" s="53"/>
      <c r="J20" s="53"/>
      <c r="K20" s="29" t="s">
        <v>65</v>
      </c>
      <c r="L20" s="38"/>
      <c r="M20" s="38"/>
      <c r="N20" s="29"/>
      <c r="O20" s="109"/>
      <c r="P20" s="29"/>
      <c r="Q20" s="29"/>
      <c r="R20" s="29"/>
      <c r="S20" s="38"/>
      <c r="T20" s="38"/>
      <c r="U20" s="109"/>
      <c r="V20" s="24"/>
      <c r="W20" s="29"/>
      <c r="X20" s="29"/>
      <c r="Y20" s="53"/>
      <c r="Z20" s="38"/>
      <c r="AA20" s="38"/>
      <c r="AB20" s="53" t="s">
        <v>24</v>
      </c>
      <c r="AC20" s="55"/>
      <c r="AD20" s="32"/>
      <c r="AE20" s="33"/>
    </row>
    <row r="21" spans="1:31" ht="99.95" customHeight="1">
      <c r="A21" s="49">
        <v>4</v>
      </c>
      <c r="B21" s="50" t="s">
        <v>522</v>
      </c>
      <c r="C21" s="50" t="s">
        <v>44</v>
      </c>
      <c r="D21" s="52" t="s">
        <v>23</v>
      </c>
      <c r="E21" s="52" t="s">
        <v>457</v>
      </c>
      <c r="F21" s="53" t="s">
        <v>757</v>
      </c>
      <c r="G21" s="53"/>
      <c r="H21" s="29"/>
      <c r="I21" s="53"/>
      <c r="J21" s="53"/>
      <c r="K21" s="29" t="s">
        <v>65</v>
      </c>
      <c r="L21" s="38"/>
      <c r="M21" s="38"/>
      <c r="N21" s="29"/>
      <c r="O21" s="109"/>
      <c r="P21" s="29"/>
      <c r="Q21" s="29"/>
      <c r="R21" s="29"/>
      <c r="S21" s="38"/>
      <c r="T21" s="38"/>
      <c r="U21" s="109"/>
      <c r="V21" s="24"/>
      <c r="W21" s="29"/>
      <c r="X21" s="29"/>
      <c r="Y21" s="53"/>
      <c r="Z21" s="38"/>
      <c r="AA21" s="38"/>
      <c r="AB21" s="53" t="s">
        <v>24</v>
      </c>
      <c r="AC21" s="55"/>
      <c r="AD21" s="32"/>
      <c r="AE21" s="33"/>
    </row>
    <row r="22" spans="1:31" ht="99.95" customHeight="1">
      <c r="A22" s="49">
        <v>4</v>
      </c>
      <c r="B22" s="50" t="s">
        <v>522</v>
      </c>
      <c r="C22" s="50" t="s">
        <v>22</v>
      </c>
      <c r="D22" s="52" t="s">
        <v>544</v>
      </c>
      <c r="E22" s="52" t="s">
        <v>545</v>
      </c>
      <c r="F22" s="53">
        <v>5</v>
      </c>
      <c r="G22" s="29" t="s">
        <v>61</v>
      </c>
      <c r="H22" s="53"/>
      <c r="I22" s="53"/>
      <c r="J22" s="53"/>
      <c r="K22" s="53"/>
      <c r="L22" s="38"/>
      <c r="M22" s="38"/>
      <c r="N22" s="29"/>
      <c r="O22" s="109"/>
      <c r="P22" s="29"/>
      <c r="Q22" s="29"/>
      <c r="R22" s="29"/>
      <c r="S22" s="38"/>
      <c r="T22" s="38"/>
      <c r="U22" s="109"/>
      <c r="V22" s="24"/>
      <c r="W22" s="29"/>
      <c r="X22" s="29"/>
      <c r="Y22" s="53"/>
      <c r="Z22" s="38"/>
      <c r="AA22" s="38"/>
      <c r="AB22" s="53"/>
      <c r="AC22" s="55"/>
      <c r="AD22" s="32"/>
      <c r="AE22" s="33"/>
    </row>
    <row r="23" spans="1:31" ht="99.95" customHeight="1">
      <c r="A23" s="49">
        <v>4</v>
      </c>
      <c r="B23" s="50" t="s">
        <v>522</v>
      </c>
      <c r="C23" s="50" t="s">
        <v>22</v>
      </c>
      <c r="D23" s="52" t="s">
        <v>544</v>
      </c>
      <c r="E23" s="52" t="s">
        <v>457</v>
      </c>
      <c r="F23" s="53" t="s">
        <v>750</v>
      </c>
      <c r="G23" s="53"/>
      <c r="H23" s="53"/>
      <c r="I23" s="53"/>
      <c r="J23" s="53"/>
      <c r="K23" s="53"/>
      <c r="L23" s="38"/>
      <c r="M23" s="38"/>
      <c r="N23" s="53" t="s">
        <v>179</v>
      </c>
      <c r="O23" s="109"/>
      <c r="P23" s="29"/>
      <c r="Q23" s="29"/>
      <c r="R23" s="29"/>
      <c r="S23" s="38"/>
      <c r="T23" s="38"/>
      <c r="U23" s="109"/>
      <c r="V23" s="24"/>
      <c r="W23" s="29"/>
      <c r="X23" s="29"/>
      <c r="Y23" s="53"/>
      <c r="Z23" s="38"/>
      <c r="AA23" s="38"/>
      <c r="AB23" s="53" t="s">
        <v>545</v>
      </c>
      <c r="AC23" s="55"/>
      <c r="AD23" s="32"/>
      <c r="AE23" s="33"/>
    </row>
    <row r="24" spans="1:31" ht="99.95" customHeight="1">
      <c r="A24" s="49">
        <v>4</v>
      </c>
      <c r="B24" s="50" t="s">
        <v>522</v>
      </c>
      <c r="C24" s="50" t="s">
        <v>44</v>
      </c>
      <c r="D24" s="52" t="s">
        <v>544</v>
      </c>
      <c r="E24" s="52" t="s">
        <v>457</v>
      </c>
      <c r="F24" s="53" t="s">
        <v>750</v>
      </c>
      <c r="G24" s="53"/>
      <c r="H24" s="53"/>
      <c r="I24" s="53"/>
      <c r="J24" s="53"/>
      <c r="K24" s="53"/>
      <c r="L24" s="38"/>
      <c r="M24" s="38"/>
      <c r="N24" s="53" t="s">
        <v>179</v>
      </c>
      <c r="O24" s="109"/>
      <c r="P24" s="29"/>
      <c r="Q24" s="29"/>
      <c r="R24" s="29"/>
      <c r="S24" s="38"/>
      <c r="T24" s="38"/>
      <c r="U24" s="109"/>
      <c r="V24" s="24"/>
      <c r="W24" s="29"/>
      <c r="X24" s="29"/>
      <c r="Y24" s="53"/>
      <c r="Z24" s="38"/>
      <c r="AA24" s="38"/>
      <c r="AB24" s="53" t="s">
        <v>545</v>
      </c>
      <c r="AC24" s="55"/>
      <c r="AD24" s="32"/>
      <c r="AE24" s="33"/>
    </row>
    <row r="25" spans="1:31" ht="99.95" customHeight="1">
      <c r="A25" s="49">
        <v>5</v>
      </c>
      <c r="B25" s="50" t="s">
        <v>523</v>
      </c>
      <c r="C25" s="50" t="s">
        <v>18</v>
      </c>
      <c r="D25" s="51" t="s">
        <v>19</v>
      </c>
      <c r="E25" s="52"/>
      <c r="F25" s="53"/>
      <c r="G25" s="53"/>
      <c r="H25" s="53"/>
      <c r="I25" s="53"/>
      <c r="J25" s="53"/>
      <c r="K25" s="53"/>
      <c r="L25" s="38"/>
      <c r="M25" s="38"/>
      <c r="N25" s="29"/>
      <c r="O25" s="54"/>
      <c r="P25" s="54"/>
      <c r="Q25" s="54"/>
      <c r="R25" s="54"/>
      <c r="S25" s="38"/>
      <c r="T25" s="38"/>
      <c r="U25" s="54"/>
      <c r="V25" s="53"/>
      <c r="W25" s="54"/>
      <c r="X25" s="53"/>
      <c r="Y25" s="53"/>
      <c r="Z25" s="38"/>
      <c r="AA25" s="38"/>
      <c r="AB25" s="53"/>
      <c r="AC25" s="55"/>
      <c r="AD25" s="32"/>
      <c r="AE25" s="33"/>
    </row>
    <row r="26" spans="1:31" ht="99.95" customHeight="1">
      <c r="A26" s="49">
        <v>5</v>
      </c>
      <c r="B26" s="50" t="s">
        <v>523</v>
      </c>
      <c r="C26" s="25" t="s">
        <v>26</v>
      </c>
      <c r="D26" s="25" t="s">
        <v>626</v>
      </c>
      <c r="E26" s="25" t="s">
        <v>625</v>
      </c>
      <c r="F26" s="26">
        <v>8</v>
      </c>
      <c r="G26" s="26"/>
      <c r="H26" s="26"/>
      <c r="I26" s="26"/>
      <c r="J26" s="53" t="s">
        <v>28</v>
      </c>
      <c r="K26" s="53" t="s">
        <v>28</v>
      </c>
      <c r="L26" s="27"/>
      <c r="M26" s="27"/>
      <c r="N26" s="53"/>
      <c r="O26" s="53"/>
      <c r="P26" s="54"/>
      <c r="Q26" s="53" t="s">
        <v>28</v>
      </c>
      <c r="R26" s="53" t="s">
        <v>28</v>
      </c>
      <c r="S26" s="27"/>
      <c r="T26" s="27"/>
      <c r="U26" s="53"/>
      <c r="V26" s="53"/>
      <c r="W26" s="53"/>
      <c r="X26" s="26"/>
      <c r="Y26" s="26"/>
      <c r="Z26" s="38"/>
      <c r="AA26" s="38"/>
      <c r="AB26" s="26"/>
      <c r="AC26" s="55"/>
      <c r="AD26" s="32"/>
      <c r="AE26" s="33"/>
    </row>
    <row r="27" spans="1:31" ht="99.95" customHeight="1">
      <c r="A27" s="49">
        <v>5</v>
      </c>
      <c r="B27" s="50" t="s">
        <v>523</v>
      </c>
      <c r="C27" s="25" t="s">
        <v>26</v>
      </c>
      <c r="D27" s="25" t="s">
        <v>626</v>
      </c>
      <c r="E27" s="25" t="s">
        <v>457</v>
      </c>
      <c r="F27" s="26" t="s">
        <v>756</v>
      </c>
      <c r="G27" s="26"/>
      <c r="H27" s="26"/>
      <c r="I27" s="26"/>
      <c r="J27" s="53"/>
      <c r="K27" s="53"/>
      <c r="L27" s="27"/>
      <c r="M27" s="27"/>
      <c r="N27" s="53"/>
      <c r="O27" s="53"/>
      <c r="P27" s="54"/>
      <c r="Q27" s="53"/>
      <c r="R27" s="53"/>
      <c r="S27" s="27"/>
      <c r="T27" s="27"/>
      <c r="U27" s="53" t="s">
        <v>28</v>
      </c>
      <c r="V27" s="53"/>
      <c r="W27" s="53"/>
      <c r="X27" s="26"/>
      <c r="Y27" s="26"/>
      <c r="Z27" s="38"/>
      <c r="AA27" s="38"/>
      <c r="AB27" s="26" t="s">
        <v>625</v>
      </c>
      <c r="AC27" s="55"/>
      <c r="AD27" s="32"/>
      <c r="AE27" s="33"/>
    </row>
    <row r="28" spans="1:31" ht="99.95" customHeight="1">
      <c r="A28" s="49">
        <v>5</v>
      </c>
      <c r="B28" s="50" t="s">
        <v>523</v>
      </c>
      <c r="C28" s="25" t="s">
        <v>583</v>
      </c>
      <c r="D28" s="25" t="s">
        <v>720</v>
      </c>
      <c r="E28" s="25" t="s">
        <v>719</v>
      </c>
      <c r="F28" s="26">
        <v>8</v>
      </c>
      <c r="G28" s="54" t="s">
        <v>85</v>
      </c>
      <c r="H28" s="54" t="s">
        <v>85</v>
      </c>
      <c r="I28" s="54"/>
      <c r="J28" s="53"/>
      <c r="K28" s="53"/>
      <c r="L28" s="27"/>
      <c r="M28" s="27"/>
      <c r="N28" s="53"/>
      <c r="O28" s="54" t="s">
        <v>85</v>
      </c>
      <c r="P28" s="54" t="s">
        <v>85</v>
      </c>
      <c r="Q28" s="53"/>
      <c r="R28" s="53"/>
      <c r="S28" s="27"/>
      <c r="T28" s="27"/>
      <c r="U28" s="53"/>
      <c r="V28" s="54" t="s">
        <v>85</v>
      </c>
      <c r="W28" s="54" t="s">
        <v>85</v>
      </c>
      <c r="X28" s="54" t="s">
        <v>85</v>
      </c>
      <c r="Y28" s="54" t="s">
        <v>85</v>
      </c>
      <c r="Z28" s="38"/>
      <c r="AA28" s="38"/>
      <c r="AB28" s="26"/>
      <c r="AC28" s="55"/>
      <c r="AD28" s="32"/>
      <c r="AE28" s="33"/>
    </row>
    <row r="29" spans="1:31" ht="99.95" customHeight="1">
      <c r="A29" s="49">
        <v>5</v>
      </c>
      <c r="B29" s="50" t="s">
        <v>523</v>
      </c>
      <c r="C29" s="25" t="s">
        <v>22</v>
      </c>
      <c r="D29" s="25" t="s">
        <v>694</v>
      </c>
      <c r="E29" s="25" t="s">
        <v>545</v>
      </c>
      <c r="F29" s="26">
        <v>5</v>
      </c>
      <c r="G29" s="26"/>
      <c r="H29" s="53"/>
      <c r="I29" s="53" t="s">
        <v>232</v>
      </c>
      <c r="J29" s="26"/>
      <c r="K29" s="26"/>
      <c r="L29" s="27"/>
      <c r="M29" s="27"/>
      <c r="N29" s="53"/>
      <c r="O29" s="53"/>
      <c r="P29" s="54"/>
      <c r="Q29" s="53"/>
      <c r="R29" s="53"/>
      <c r="S29" s="27"/>
      <c r="T29" s="27"/>
      <c r="U29" s="53"/>
      <c r="V29" s="53"/>
      <c r="W29" s="53"/>
      <c r="X29" s="26"/>
      <c r="Y29" s="26"/>
      <c r="Z29" s="38"/>
      <c r="AA29" s="38"/>
      <c r="AB29" s="26"/>
      <c r="AC29" s="55"/>
      <c r="AD29" s="32"/>
      <c r="AE29" s="33"/>
    </row>
    <row r="30" spans="1:31" ht="99.95" customHeight="1">
      <c r="A30" s="49">
        <v>5</v>
      </c>
      <c r="B30" s="50" t="s">
        <v>523</v>
      </c>
      <c r="C30" s="25" t="s">
        <v>22</v>
      </c>
      <c r="D30" s="25" t="s">
        <v>694</v>
      </c>
      <c r="E30" s="25" t="s">
        <v>457</v>
      </c>
      <c r="F30" s="53" t="s">
        <v>751</v>
      </c>
      <c r="G30" s="26"/>
      <c r="H30" s="53"/>
      <c r="I30" s="26"/>
      <c r="J30" s="26"/>
      <c r="K30" s="26"/>
      <c r="L30" s="27"/>
      <c r="M30" s="27"/>
      <c r="N30" s="53" t="s">
        <v>179</v>
      </c>
      <c r="O30" s="53"/>
      <c r="P30" s="54"/>
      <c r="Q30" s="53"/>
      <c r="R30" s="53"/>
      <c r="S30" s="27"/>
      <c r="T30" s="27"/>
      <c r="U30" s="53"/>
      <c r="V30" s="53"/>
      <c r="W30" s="53"/>
      <c r="X30" s="26"/>
      <c r="Y30" s="26"/>
      <c r="Z30" s="38"/>
      <c r="AA30" s="38"/>
      <c r="AB30" s="26" t="s">
        <v>545</v>
      </c>
      <c r="AC30" s="55"/>
      <c r="AD30" s="32"/>
      <c r="AE30" s="33"/>
    </row>
    <row r="31" spans="1:31" ht="99.95" customHeight="1">
      <c r="A31" s="49">
        <v>5</v>
      </c>
      <c r="B31" s="50" t="s">
        <v>523</v>
      </c>
      <c r="C31" s="25" t="s">
        <v>44</v>
      </c>
      <c r="D31" s="25" t="s">
        <v>694</v>
      </c>
      <c r="E31" s="25" t="s">
        <v>457</v>
      </c>
      <c r="F31" s="53" t="s">
        <v>751</v>
      </c>
      <c r="G31" s="26"/>
      <c r="H31" s="53"/>
      <c r="I31" s="26"/>
      <c r="J31" s="26"/>
      <c r="K31" s="26"/>
      <c r="L31" s="27"/>
      <c r="M31" s="27"/>
      <c r="N31" s="53" t="s">
        <v>179</v>
      </c>
      <c r="O31" s="53"/>
      <c r="P31" s="54"/>
      <c r="Q31" s="53"/>
      <c r="R31" s="53"/>
      <c r="S31" s="27"/>
      <c r="T31" s="27"/>
      <c r="U31" s="53"/>
      <c r="V31" s="53"/>
      <c r="W31" s="53"/>
      <c r="X31" s="26"/>
      <c r="Y31" s="26"/>
      <c r="Z31" s="38"/>
      <c r="AA31" s="38"/>
      <c r="AB31" s="26" t="s">
        <v>545</v>
      </c>
      <c r="AC31" s="55"/>
      <c r="AD31" s="32"/>
      <c r="AE31" s="33"/>
    </row>
    <row r="32" spans="1:31" ht="99.95" customHeight="1">
      <c r="A32" s="49">
        <v>8</v>
      </c>
      <c r="B32" s="50" t="s">
        <v>54</v>
      </c>
      <c r="C32" s="103" t="s">
        <v>38</v>
      </c>
      <c r="D32" s="103" t="s">
        <v>599</v>
      </c>
      <c r="E32" s="103" t="s">
        <v>598</v>
      </c>
      <c r="F32" s="110">
        <v>8</v>
      </c>
      <c r="G32" s="54" t="s">
        <v>645</v>
      </c>
      <c r="H32" s="54" t="s">
        <v>645</v>
      </c>
      <c r="I32" s="54"/>
      <c r="J32" s="54" t="s">
        <v>645</v>
      </c>
      <c r="K32" s="54" t="s">
        <v>645</v>
      </c>
      <c r="L32" s="111"/>
      <c r="M32" s="111"/>
      <c r="N32" s="54"/>
      <c r="O32" s="54"/>
      <c r="P32" s="54"/>
      <c r="Q32" s="54"/>
      <c r="R32" s="29"/>
      <c r="S32" s="38"/>
      <c r="T32" s="38"/>
      <c r="U32" s="54"/>
      <c r="V32" s="54"/>
      <c r="W32" s="54"/>
      <c r="X32" s="54"/>
      <c r="Y32" s="29"/>
      <c r="Z32" s="38"/>
      <c r="AA32" s="38"/>
      <c r="AB32" s="53"/>
      <c r="AC32" s="55"/>
      <c r="AD32" s="32"/>
      <c r="AE32" s="33"/>
    </row>
    <row r="33" spans="1:31" ht="99.95" customHeight="1">
      <c r="A33" s="49">
        <v>8</v>
      </c>
      <c r="B33" s="50" t="s">
        <v>54</v>
      </c>
      <c r="C33" s="103" t="s">
        <v>38</v>
      </c>
      <c r="D33" s="103" t="s">
        <v>599</v>
      </c>
      <c r="E33" s="103" t="s">
        <v>457</v>
      </c>
      <c r="F33" s="26" t="s">
        <v>755</v>
      </c>
      <c r="G33" s="29"/>
      <c r="H33" s="29"/>
      <c r="I33" s="29"/>
      <c r="J33" s="29"/>
      <c r="K33" s="29"/>
      <c r="L33" s="27"/>
      <c r="M33" s="27"/>
      <c r="N33" s="54" t="s">
        <v>645</v>
      </c>
      <c r="O33" s="29"/>
      <c r="P33" s="29"/>
      <c r="Q33" s="29"/>
      <c r="R33" s="29"/>
      <c r="S33" s="38"/>
      <c r="T33" s="38"/>
      <c r="U33" s="29"/>
      <c r="V33" s="29"/>
      <c r="W33" s="29"/>
      <c r="X33" s="29"/>
      <c r="Y33" s="29"/>
      <c r="Z33" s="38"/>
      <c r="AA33" s="38"/>
      <c r="AB33" s="53" t="s">
        <v>598</v>
      </c>
      <c r="AC33" s="55"/>
      <c r="AD33" s="32"/>
      <c r="AE33" s="33"/>
    </row>
    <row r="34" spans="1:31" ht="99.95" customHeight="1">
      <c r="A34" s="49">
        <v>8</v>
      </c>
      <c r="B34" s="50" t="s">
        <v>54</v>
      </c>
      <c r="C34" s="103" t="s">
        <v>38</v>
      </c>
      <c r="D34" s="25" t="s">
        <v>732</v>
      </c>
      <c r="E34" s="25" t="s">
        <v>731</v>
      </c>
      <c r="F34" s="29">
        <v>8</v>
      </c>
      <c r="G34" s="29"/>
      <c r="H34" s="29"/>
      <c r="I34" s="29"/>
      <c r="J34" s="29"/>
      <c r="K34" s="29"/>
      <c r="L34" s="27"/>
      <c r="M34" s="27"/>
      <c r="N34" s="29"/>
      <c r="O34" s="54" t="s">
        <v>645</v>
      </c>
      <c r="P34" s="54" t="s">
        <v>645</v>
      </c>
      <c r="Q34" s="54" t="s">
        <v>645</v>
      </c>
      <c r="R34" s="29"/>
      <c r="S34" s="38"/>
      <c r="T34" s="38"/>
      <c r="U34" s="29"/>
      <c r="V34" s="54" t="s">
        <v>645</v>
      </c>
      <c r="W34" s="54" t="s">
        <v>645</v>
      </c>
      <c r="X34" s="54" t="s">
        <v>645</v>
      </c>
      <c r="Y34" s="54" t="s">
        <v>645</v>
      </c>
      <c r="Z34" s="38"/>
      <c r="AA34" s="38"/>
      <c r="AB34" s="53"/>
      <c r="AC34" s="55"/>
      <c r="AD34" s="32"/>
      <c r="AE34" s="33"/>
    </row>
    <row r="35" spans="1:31" ht="99.95" customHeight="1">
      <c r="A35" s="49">
        <v>8</v>
      </c>
      <c r="B35" s="50" t="s">
        <v>54</v>
      </c>
      <c r="C35" s="25" t="s">
        <v>67</v>
      </c>
      <c r="D35" s="25" t="s">
        <v>23</v>
      </c>
      <c r="E35" s="25" t="s">
        <v>24</v>
      </c>
      <c r="F35" s="29">
        <v>5</v>
      </c>
      <c r="G35" s="29"/>
      <c r="H35" s="29"/>
      <c r="I35" s="29" t="s">
        <v>68</v>
      </c>
      <c r="J35" s="29"/>
      <c r="K35" s="29"/>
      <c r="L35" s="27"/>
      <c r="M35" s="27"/>
      <c r="N35" s="29"/>
      <c r="O35" s="29"/>
      <c r="P35" s="29"/>
      <c r="Q35" s="29"/>
      <c r="R35" s="29" t="s">
        <v>232</v>
      </c>
      <c r="S35" s="38"/>
      <c r="T35" s="38"/>
      <c r="U35" s="29" t="s">
        <v>232</v>
      </c>
      <c r="V35" s="29"/>
      <c r="W35" s="29"/>
      <c r="X35" s="29"/>
      <c r="Y35" s="29"/>
      <c r="Z35" s="38"/>
      <c r="AA35" s="38"/>
      <c r="AB35" s="53"/>
      <c r="AC35" s="55"/>
      <c r="AD35" s="32"/>
      <c r="AE35" s="33"/>
    </row>
    <row r="36" spans="1:31" ht="99.95" customHeight="1">
      <c r="A36" s="49">
        <v>9</v>
      </c>
      <c r="B36" s="50" t="s">
        <v>514</v>
      </c>
      <c r="C36" s="50" t="s">
        <v>49</v>
      </c>
      <c r="D36" s="50" t="s">
        <v>617</v>
      </c>
      <c r="E36" s="50" t="s">
        <v>600</v>
      </c>
      <c r="F36" s="54"/>
      <c r="G36" s="54" t="s">
        <v>454</v>
      </c>
      <c r="H36" s="54" t="s">
        <v>454</v>
      </c>
      <c r="I36" s="54" t="s">
        <v>454</v>
      </c>
      <c r="J36" s="54" t="s">
        <v>454</v>
      </c>
      <c r="K36" s="54" t="s">
        <v>454</v>
      </c>
      <c r="L36" s="38"/>
      <c r="M36" s="38"/>
      <c r="N36" s="54" t="s">
        <v>454</v>
      </c>
      <c r="O36" s="54" t="s">
        <v>454</v>
      </c>
      <c r="P36" s="54" t="s">
        <v>454</v>
      </c>
      <c r="Q36" s="54" t="s">
        <v>454</v>
      </c>
      <c r="R36" s="54" t="s">
        <v>454</v>
      </c>
      <c r="S36" s="38"/>
      <c r="T36" s="38"/>
      <c r="U36" s="54" t="s">
        <v>454</v>
      </c>
      <c r="V36" s="54" t="s">
        <v>454</v>
      </c>
      <c r="W36" s="54" t="s">
        <v>454</v>
      </c>
      <c r="X36" s="54" t="s">
        <v>454</v>
      </c>
      <c r="Y36" s="54" t="s">
        <v>454</v>
      </c>
      <c r="Z36" s="38"/>
      <c r="AA36" s="38"/>
      <c r="AB36" s="53" t="s">
        <v>657</v>
      </c>
      <c r="AC36" s="55"/>
      <c r="AD36" s="32"/>
      <c r="AE36" s="33"/>
    </row>
    <row r="37" spans="1:31" ht="99.95" customHeight="1">
      <c r="A37" s="49">
        <v>9</v>
      </c>
      <c r="B37" s="50" t="s">
        <v>528</v>
      </c>
      <c r="C37" s="50" t="s">
        <v>67</v>
      </c>
      <c r="D37" s="50" t="s">
        <v>23</v>
      </c>
      <c r="E37" s="50" t="s">
        <v>24</v>
      </c>
      <c r="F37" s="54">
        <v>5</v>
      </c>
      <c r="G37" s="54"/>
      <c r="H37" s="54"/>
      <c r="I37" s="54"/>
      <c r="J37" s="54"/>
      <c r="K37" s="54" t="s">
        <v>179</v>
      </c>
      <c r="L37" s="38"/>
      <c r="M37" s="38"/>
      <c r="N37" s="59"/>
      <c r="O37" s="54"/>
      <c r="P37" s="54" t="s">
        <v>232</v>
      </c>
      <c r="Q37" s="59"/>
      <c r="R37" s="54"/>
      <c r="S37" s="38"/>
      <c r="T37" s="38"/>
      <c r="U37" s="59"/>
      <c r="V37" s="59"/>
      <c r="W37" s="59" t="s">
        <v>232</v>
      </c>
      <c r="X37" s="59"/>
      <c r="Y37" s="59"/>
      <c r="Z37" s="38"/>
      <c r="AA37" s="38"/>
      <c r="AB37" s="53"/>
      <c r="AC37" s="55"/>
      <c r="AD37" s="32"/>
      <c r="AE37" s="33"/>
    </row>
    <row r="38" spans="1:31" ht="99.95" customHeight="1">
      <c r="A38" s="49">
        <v>9</v>
      </c>
      <c r="B38" s="50" t="s">
        <v>528</v>
      </c>
      <c r="C38" s="50" t="s">
        <v>63</v>
      </c>
      <c r="D38" s="50" t="s">
        <v>27</v>
      </c>
      <c r="E38" s="50" t="s">
        <v>633</v>
      </c>
      <c r="F38" s="54">
        <v>8</v>
      </c>
      <c r="G38" s="53" t="s">
        <v>56</v>
      </c>
      <c r="H38" s="53" t="s">
        <v>56</v>
      </c>
      <c r="I38" s="53"/>
      <c r="J38" s="53"/>
      <c r="K38" s="54"/>
      <c r="L38" s="38"/>
      <c r="M38" s="38"/>
      <c r="N38" s="53" t="s">
        <v>56</v>
      </c>
      <c r="O38" s="53" t="s">
        <v>56</v>
      </c>
      <c r="P38" s="54"/>
      <c r="Q38" s="53"/>
      <c r="R38" s="53"/>
      <c r="S38" s="38"/>
      <c r="T38" s="38"/>
      <c r="U38" s="53" t="s">
        <v>56</v>
      </c>
      <c r="V38" s="53" t="s">
        <v>56</v>
      </c>
      <c r="W38" s="53"/>
      <c r="X38" s="53"/>
      <c r="Y38" s="53"/>
      <c r="Z38" s="38"/>
      <c r="AA38" s="38"/>
      <c r="AB38" s="53"/>
      <c r="AC38" s="55"/>
      <c r="AD38" s="32"/>
      <c r="AE38" s="33"/>
    </row>
    <row r="39" spans="1:31" ht="99.95" customHeight="1">
      <c r="A39" s="49">
        <v>9</v>
      </c>
      <c r="B39" s="50" t="s">
        <v>528</v>
      </c>
      <c r="C39" s="50" t="s">
        <v>71</v>
      </c>
      <c r="D39" s="50" t="s">
        <v>636</v>
      </c>
      <c r="E39" s="50" t="s">
        <v>733</v>
      </c>
      <c r="F39" s="54">
        <v>5</v>
      </c>
      <c r="G39" s="54"/>
      <c r="H39" s="54"/>
      <c r="I39" s="53" t="s">
        <v>203</v>
      </c>
      <c r="J39" s="53" t="s">
        <v>203</v>
      </c>
      <c r="K39" s="54"/>
      <c r="L39" s="38"/>
      <c r="M39" s="38"/>
      <c r="N39" s="57"/>
      <c r="O39" s="57"/>
      <c r="P39" s="57"/>
      <c r="Q39" s="53" t="s">
        <v>203</v>
      </c>
      <c r="R39" s="53" t="s">
        <v>203</v>
      </c>
      <c r="S39" s="38"/>
      <c r="T39" s="38"/>
      <c r="U39" s="57"/>
      <c r="V39" s="57"/>
      <c r="W39" s="57"/>
      <c r="X39" s="53" t="s">
        <v>203</v>
      </c>
      <c r="Y39" s="53" t="s">
        <v>203</v>
      </c>
      <c r="Z39" s="38"/>
      <c r="AA39" s="38"/>
      <c r="AB39" s="53"/>
      <c r="AC39" s="55"/>
      <c r="AD39" s="32"/>
      <c r="AE39" s="33"/>
    </row>
    <row r="40" spans="1:31" ht="99.95" customHeight="1">
      <c r="A40" s="49">
        <v>10</v>
      </c>
      <c r="B40" s="50" t="s">
        <v>476</v>
      </c>
      <c r="C40" s="50" t="s">
        <v>18</v>
      </c>
      <c r="D40" s="51" t="s">
        <v>19</v>
      </c>
      <c r="E40" s="52"/>
      <c r="F40" s="53"/>
      <c r="G40" s="54"/>
      <c r="H40" s="53">
        <v>104</v>
      </c>
      <c r="I40" s="53">
        <v>104</v>
      </c>
      <c r="J40" s="54"/>
      <c r="K40" s="53">
        <v>104</v>
      </c>
      <c r="L40" s="53">
        <v>104</v>
      </c>
      <c r="M40" s="38"/>
      <c r="N40" s="54"/>
      <c r="O40" s="53">
        <v>104</v>
      </c>
      <c r="P40" s="53">
        <v>104</v>
      </c>
      <c r="Q40" s="54"/>
      <c r="R40" s="53">
        <v>104</v>
      </c>
      <c r="S40" s="53">
        <v>104</v>
      </c>
      <c r="T40" s="38"/>
      <c r="U40" s="54"/>
      <c r="V40" s="53">
        <v>104</v>
      </c>
      <c r="W40" s="53">
        <v>104</v>
      </c>
      <c r="X40" s="54"/>
      <c r="Y40" s="53">
        <v>104</v>
      </c>
      <c r="Z40" s="53">
        <v>104</v>
      </c>
      <c r="AA40" s="38"/>
      <c r="AB40" s="53"/>
      <c r="AC40" s="55"/>
      <c r="AD40" s="63"/>
      <c r="AE40" s="33"/>
    </row>
    <row r="41" spans="1:31" ht="99.95" customHeight="1">
      <c r="A41" s="49">
        <v>10</v>
      </c>
      <c r="B41" s="50" t="s">
        <v>476</v>
      </c>
      <c r="C41" s="50"/>
      <c r="D41" s="52"/>
      <c r="E41" s="52" t="s">
        <v>623</v>
      </c>
      <c r="F41" s="53"/>
      <c r="G41" s="24" t="s">
        <v>554</v>
      </c>
      <c r="H41" s="53"/>
      <c r="I41" s="53"/>
      <c r="J41" s="53" t="s">
        <v>554</v>
      </c>
      <c r="K41" s="53"/>
      <c r="L41" s="54"/>
      <c r="M41" s="38"/>
      <c r="N41" s="24" t="s">
        <v>554</v>
      </c>
      <c r="O41" s="53"/>
      <c r="P41" s="53"/>
      <c r="Q41" s="53" t="s">
        <v>554</v>
      </c>
      <c r="R41" s="53"/>
      <c r="S41" s="54"/>
      <c r="T41" s="38"/>
      <c r="U41" s="24" t="s">
        <v>554</v>
      </c>
      <c r="V41" s="53"/>
      <c r="W41" s="53"/>
      <c r="X41" s="53" t="s">
        <v>554</v>
      </c>
      <c r="Y41" s="53"/>
      <c r="Z41" s="54"/>
      <c r="AA41" s="38"/>
      <c r="AB41" s="62"/>
      <c r="AC41" s="55"/>
      <c r="AD41" s="63"/>
      <c r="AE41" s="33"/>
    </row>
    <row r="42" spans="1:31" ht="99.95" customHeight="1">
      <c r="A42" s="49">
        <v>11</v>
      </c>
      <c r="B42" s="50" t="s">
        <v>483</v>
      </c>
      <c r="C42" s="50" t="s">
        <v>18</v>
      </c>
      <c r="D42" s="51" t="s">
        <v>19</v>
      </c>
      <c r="E42" s="52"/>
      <c r="F42" s="53"/>
      <c r="G42" s="53"/>
      <c r="H42" s="53"/>
      <c r="I42" s="53"/>
      <c r="J42" s="53"/>
      <c r="K42" s="53"/>
      <c r="L42" s="38"/>
      <c r="M42" s="38"/>
      <c r="N42" s="53"/>
      <c r="O42" s="53"/>
      <c r="P42" s="54"/>
      <c r="Q42" s="54"/>
      <c r="R42" s="54"/>
      <c r="S42" s="38"/>
      <c r="T42" s="38"/>
      <c r="U42" s="53"/>
      <c r="V42" s="53"/>
      <c r="W42" s="54"/>
      <c r="X42" s="54"/>
      <c r="Y42" s="53"/>
      <c r="Z42" s="38"/>
      <c r="AA42" s="38"/>
      <c r="AB42" s="53"/>
      <c r="AC42" s="55" t="e">
        <f>#REF!&amp;#REF!</f>
        <v>#REF!</v>
      </c>
      <c r="AD42" s="32"/>
      <c r="AE42" s="33"/>
    </row>
    <row r="43" spans="1:31" ht="99.95" customHeight="1">
      <c r="A43" s="49">
        <v>11</v>
      </c>
      <c r="B43" s="50" t="s">
        <v>483</v>
      </c>
      <c r="C43" s="25" t="s">
        <v>49</v>
      </c>
      <c r="D43" s="50" t="s">
        <v>580</v>
      </c>
      <c r="E43" s="50" t="s">
        <v>21</v>
      </c>
      <c r="F43" s="53"/>
      <c r="G43" s="66"/>
      <c r="H43" s="66"/>
      <c r="I43" s="66"/>
      <c r="J43" s="66"/>
      <c r="K43" s="66"/>
      <c r="L43" s="38"/>
      <c r="M43" s="38"/>
      <c r="N43" s="128"/>
      <c r="O43" s="128"/>
      <c r="P43" s="128"/>
      <c r="Q43" s="128"/>
      <c r="R43" s="128"/>
      <c r="S43" s="38"/>
      <c r="T43" s="38"/>
      <c r="U43" s="128"/>
      <c r="V43" s="128"/>
      <c r="W43" s="128"/>
      <c r="X43" s="128"/>
      <c r="Y43" s="128"/>
      <c r="Z43" s="38"/>
      <c r="AA43" s="38"/>
      <c r="AB43" s="54"/>
      <c r="AC43" s="55"/>
      <c r="AD43" s="32"/>
      <c r="AE43" s="33"/>
    </row>
    <row r="44" spans="1:31" ht="99.95" customHeight="1">
      <c r="A44" s="49">
        <v>12</v>
      </c>
      <c r="B44" s="50" t="s">
        <v>524</v>
      </c>
      <c r="C44" s="50" t="s">
        <v>18</v>
      </c>
      <c r="D44" s="51" t="s">
        <v>19</v>
      </c>
      <c r="E44" s="52"/>
      <c r="F44" s="53"/>
      <c r="G44" s="53"/>
      <c r="H44" s="53"/>
      <c r="I44" s="53"/>
      <c r="J44" s="53"/>
      <c r="K44" s="53"/>
      <c r="L44" s="38"/>
      <c r="M44" s="38"/>
      <c r="N44" s="54"/>
      <c r="O44" s="54"/>
      <c r="P44" s="54"/>
      <c r="Q44" s="54"/>
      <c r="R44" s="54"/>
      <c r="S44" s="38"/>
      <c r="T44" s="38"/>
      <c r="U44" s="54"/>
      <c r="V44" s="53"/>
      <c r="W44" s="54"/>
      <c r="X44" s="53"/>
      <c r="Y44" s="53"/>
      <c r="Z44" s="38"/>
      <c r="AA44" s="38"/>
      <c r="AB44" s="53"/>
      <c r="AC44" s="55"/>
      <c r="AD44" s="32"/>
      <c r="AE44" s="33"/>
    </row>
    <row r="45" spans="1:31" ht="99.95" customHeight="1">
      <c r="A45" s="49">
        <v>12</v>
      </c>
      <c r="B45" s="50" t="s">
        <v>524</v>
      </c>
      <c r="C45" s="64" t="s">
        <v>115</v>
      </c>
      <c r="D45" s="50" t="s">
        <v>512</v>
      </c>
      <c r="E45" s="50" t="s">
        <v>556</v>
      </c>
      <c r="F45" s="53">
        <v>8</v>
      </c>
      <c r="G45" s="69" t="s">
        <v>618</v>
      </c>
      <c r="H45" s="69" t="s">
        <v>618</v>
      </c>
      <c r="I45" s="53"/>
      <c r="J45" s="69" t="s">
        <v>618</v>
      </c>
      <c r="K45" s="53"/>
      <c r="L45" s="38"/>
      <c r="M45" s="38"/>
      <c r="N45" s="61"/>
      <c r="O45" s="61"/>
      <c r="P45" s="69" t="s">
        <v>618</v>
      </c>
      <c r="Q45" s="69" t="s">
        <v>618</v>
      </c>
      <c r="R45" s="69" t="s">
        <v>618</v>
      </c>
      <c r="S45" s="38"/>
      <c r="T45" s="38"/>
      <c r="U45" s="69" t="s">
        <v>618</v>
      </c>
      <c r="V45" s="69" t="s">
        <v>618</v>
      </c>
      <c r="W45" s="69" t="s">
        <v>618</v>
      </c>
      <c r="X45" s="54"/>
      <c r="Y45" s="53"/>
      <c r="Z45" s="38"/>
      <c r="AA45" s="38"/>
      <c r="AB45" s="54"/>
      <c r="AC45" s="55"/>
      <c r="AD45" s="32"/>
      <c r="AE45" s="33"/>
    </row>
    <row r="46" spans="1:31" ht="99.95" customHeight="1">
      <c r="A46" s="49">
        <v>13</v>
      </c>
      <c r="B46" s="50" t="s">
        <v>525</v>
      </c>
      <c r="C46" s="50" t="s">
        <v>18</v>
      </c>
      <c r="D46" s="51" t="s">
        <v>19</v>
      </c>
      <c r="E46" s="52"/>
      <c r="F46" s="53"/>
      <c r="G46" s="53"/>
      <c r="H46" s="53"/>
      <c r="I46" s="53"/>
      <c r="J46" s="53"/>
      <c r="K46" s="53"/>
      <c r="L46" s="38"/>
      <c r="M46" s="38"/>
      <c r="N46" s="53"/>
      <c r="O46" s="53"/>
      <c r="P46" s="54"/>
      <c r="Q46" s="54"/>
      <c r="R46" s="54"/>
      <c r="S46" s="38"/>
      <c r="T46" s="38"/>
      <c r="U46" s="54"/>
      <c r="V46" s="53"/>
      <c r="W46" s="54"/>
      <c r="X46" s="53"/>
      <c r="Y46" s="53"/>
      <c r="Z46" s="38"/>
      <c r="AA46" s="38"/>
      <c r="AB46" s="114"/>
      <c r="AC46" s="55"/>
      <c r="AD46" s="32"/>
      <c r="AE46" s="33"/>
    </row>
    <row r="47" spans="1:31" ht="99.95" customHeight="1">
      <c r="A47" s="49">
        <v>13</v>
      </c>
      <c r="B47" s="50" t="s">
        <v>525</v>
      </c>
      <c r="C47" s="50" t="s">
        <v>55</v>
      </c>
      <c r="D47" s="50" t="s">
        <v>634</v>
      </c>
      <c r="E47" s="52" t="s">
        <v>557</v>
      </c>
      <c r="F47" s="53">
        <v>8</v>
      </c>
      <c r="G47" s="53" t="s">
        <v>43</v>
      </c>
      <c r="H47" s="53" t="s">
        <v>43</v>
      </c>
      <c r="I47" s="53" t="s">
        <v>43</v>
      </c>
      <c r="J47" s="53"/>
      <c r="K47" s="53"/>
      <c r="L47" s="38"/>
      <c r="M47" s="38"/>
      <c r="N47" s="53"/>
      <c r="O47" s="53"/>
      <c r="P47" s="54"/>
      <c r="Q47" s="53"/>
      <c r="R47" s="53"/>
      <c r="S47" s="38"/>
      <c r="T47" s="38"/>
      <c r="U47" s="53"/>
      <c r="V47" s="53"/>
      <c r="W47" s="53"/>
      <c r="X47" s="53"/>
      <c r="Y47" s="53"/>
      <c r="Z47" s="38"/>
      <c r="AA47" s="38"/>
      <c r="AB47" s="54"/>
      <c r="AC47" s="55"/>
      <c r="AD47" s="32"/>
      <c r="AE47" s="33"/>
    </row>
    <row r="48" spans="1:31" ht="99.95" customHeight="1">
      <c r="A48" s="49">
        <v>13</v>
      </c>
      <c r="B48" s="50" t="s">
        <v>525</v>
      </c>
      <c r="C48" s="50" t="s">
        <v>55</v>
      </c>
      <c r="D48" s="50" t="s">
        <v>634</v>
      </c>
      <c r="E48" s="52" t="s">
        <v>457</v>
      </c>
      <c r="F48" s="26" t="s">
        <v>756</v>
      </c>
      <c r="G48" s="53"/>
      <c r="H48" s="53"/>
      <c r="I48" s="53"/>
      <c r="J48" s="53"/>
      <c r="K48" s="53"/>
      <c r="L48" s="38"/>
      <c r="M48" s="38"/>
      <c r="N48" s="53" t="s">
        <v>43</v>
      </c>
      <c r="O48" s="53"/>
      <c r="P48" s="54"/>
      <c r="Q48" s="53"/>
      <c r="R48" s="53"/>
      <c r="S48" s="38"/>
      <c r="T48" s="38"/>
      <c r="U48" s="53"/>
      <c r="V48" s="53"/>
      <c r="W48" s="53"/>
      <c r="X48" s="53"/>
      <c r="Y48" s="53"/>
      <c r="Z48" s="38"/>
      <c r="AA48" s="38"/>
      <c r="AB48" s="54" t="s">
        <v>557</v>
      </c>
      <c r="AC48" s="55"/>
      <c r="AD48" s="32"/>
      <c r="AE48" s="33"/>
    </row>
    <row r="49" spans="1:31" ht="99.95" customHeight="1">
      <c r="A49" s="49">
        <v>13</v>
      </c>
      <c r="B49" s="50" t="s">
        <v>525</v>
      </c>
      <c r="C49" s="50" t="s">
        <v>42</v>
      </c>
      <c r="D49" s="50" t="s">
        <v>30</v>
      </c>
      <c r="E49" s="52" t="s">
        <v>632</v>
      </c>
      <c r="F49" s="53">
        <v>8</v>
      </c>
      <c r="G49" s="53"/>
      <c r="H49" s="53"/>
      <c r="I49" s="53"/>
      <c r="J49" s="53"/>
      <c r="K49" s="53"/>
      <c r="L49" s="38"/>
      <c r="M49" s="38"/>
      <c r="N49" s="53"/>
      <c r="O49" s="61" t="s">
        <v>52</v>
      </c>
      <c r="P49" s="53"/>
      <c r="Q49" s="61" t="s">
        <v>182</v>
      </c>
      <c r="R49" s="61" t="s">
        <v>182</v>
      </c>
      <c r="S49" s="38"/>
      <c r="T49" s="38"/>
      <c r="U49" s="53"/>
      <c r="V49" s="53"/>
      <c r="W49" s="61" t="s">
        <v>182</v>
      </c>
      <c r="X49" s="61" t="s">
        <v>182</v>
      </c>
      <c r="Y49" s="61" t="s">
        <v>182</v>
      </c>
      <c r="Z49" s="38"/>
      <c r="AA49" s="38"/>
      <c r="AB49" s="54"/>
      <c r="AC49" s="55"/>
      <c r="AD49" s="32"/>
      <c r="AE49" s="33"/>
    </row>
    <row r="50" spans="1:31" ht="99.95" customHeight="1">
      <c r="A50" s="65">
        <v>14</v>
      </c>
      <c r="B50" s="50" t="s">
        <v>66</v>
      </c>
      <c r="C50" s="25" t="s">
        <v>97</v>
      </c>
      <c r="D50" s="25" t="s">
        <v>33</v>
      </c>
      <c r="E50" s="25" t="s">
        <v>455</v>
      </c>
      <c r="F50" s="26">
        <v>5</v>
      </c>
      <c r="G50" s="26"/>
      <c r="H50" s="26"/>
      <c r="I50" s="54"/>
      <c r="J50" s="54" t="s">
        <v>34</v>
      </c>
      <c r="K50" s="26"/>
      <c r="L50" s="27"/>
      <c r="M50" s="27"/>
      <c r="N50" s="54" t="s">
        <v>34</v>
      </c>
      <c r="O50" s="54"/>
      <c r="P50" s="54"/>
      <c r="Q50" s="54"/>
      <c r="R50" s="54"/>
      <c r="S50" s="38"/>
      <c r="T50" s="38"/>
      <c r="U50" s="54"/>
      <c r="V50" s="54"/>
      <c r="W50" s="54"/>
      <c r="X50" s="54"/>
      <c r="Y50" s="54"/>
      <c r="Z50" s="38"/>
      <c r="AA50" s="38"/>
      <c r="AB50" s="53"/>
      <c r="AC50" s="55"/>
      <c r="AD50" s="32"/>
      <c r="AE50" s="33"/>
    </row>
    <row r="51" spans="1:31" ht="99.95" customHeight="1">
      <c r="A51" s="65">
        <v>14</v>
      </c>
      <c r="B51" s="50" t="s">
        <v>66</v>
      </c>
      <c r="C51" s="25" t="s">
        <v>97</v>
      </c>
      <c r="D51" s="25" t="s">
        <v>33</v>
      </c>
      <c r="E51" s="25" t="s">
        <v>457</v>
      </c>
      <c r="F51" s="29" t="s">
        <v>758</v>
      </c>
      <c r="G51" s="26"/>
      <c r="H51" s="26"/>
      <c r="I51" s="54"/>
      <c r="J51" s="26"/>
      <c r="K51" s="26"/>
      <c r="L51" s="27"/>
      <c r="M51" s="27"/>
      <c r="N51" s="54"/>
      <c r="O51" s="54"/>
      <c r="P51" s="54"/>
      <c r="Q51" s="54"/>
      <c r="R51" s="54"/>
      <c r="S51" s="38"/>
      <c r="T51" s="38"/>
      <c r="U51" s="54" t="s">
        <v>94</v>
      </c>
      <c r="V51" s="54"/>
      <c r="W51" s="54"/>
      <c r="X51" s="54"/>
      <c r="Y51" s="54"/>
      <c r="Z51" s="38"/>
      <c r="AA51" s="38"/>
      <c r="AB51" s="53" t="s">
        <v>455</v>
      </c>
      <c r="AC51" s="55"/>
      <c r="AD51" s="32"/>
      <c r="AE51" s="33"/>
    </row>
    <row r="52" spans="1:31" ht="99.95" customHeight="1">
      <c r="A52" s="65">
        <v>14</v>
      </c>
      <c r="B52" s="50" t="s">
        <v>66</v>
      </c>
      <c r="C52" s="25" t="s">
        <v>98</v>
      </c>
      <c r="D52" s="25" t="s">
        <v>33</v>
      </c>
      <c r="E52" s="25" t="s">
        <v>457</v>
      </c>
      <c r="F52" s="29" t="s">
        <v>758</v>
      </c>
      <c r="G52" s="26"/>
      <c r="H52" s="26"/>
      <c r="I52" s="54"/>
      <c r="J52" s="26"/>
      <c r="K52" s="26"/>
      <c r="L52" s="27"/>
      <c r="M52" s="27"/>
      <c r="N52" s="54"/>
      <c r="O52" s="54"/>
      <c r="P52" s="54"/>
      <c r="Q52" s="54"/>
      <c r="R52" s="54"/>
      <c r="S52" s="38"/>
      <c r="T52" s="38"/>
      <c r="U52" s="54" t="s">
        <v>94</v>
      </c>
      <c r="V52" s="54"/>
      <c r="W52" s="54"/>
      <c r="X52" s="54"/>
      <c r="Y52" s="54"/>
      <c r="Z52" s="38"/>
      <c r="AA52" s="38"/>
      <c r="AB52" s="53" t="s">
        <v>455</v>
      </c>
      <c r="AC52" s="55"/>
      <c r="AD52" s="32"/>
      <c r="AE52" s="33"/>
    </row>
    <row r="53" spans="1:31" ht="99.95" customHeight="1">
      <c r="A53" s="65">
        <v>14</v>
      </c>
      <c r="B53" s="50" t="s">
        <v>66</v>
      </c>
      <c r="C53" s="25" t="s">
        <v>106</v>
      </c>
      <c r="D53" s="25" t="s">
        <v>77</v>
      </c>
      <c r="E53" s="25" t="s">
        <v>648</v>
      </c>
      <c r="F53" s="26">
        <v>3</v>
      </c>
      <c r="G53" s="54" t="s">
        <v>39</v>
      </c>
      <c r="H53" s="26"/>
      <c r="I53" s="26"/>
      <c r="J53" s="26"/>
      <c r="K53" s="26"/>
      <c r="L53" s="27"/>
      <c r="M53" s="27"/>
      <c r="N53" s="54"/>
      <c r="O53" s="54"/>
      <c r="P53" s="54"/>
      <c r="Q53" s="54"/>
      <c r="R53" s="54"/>
      <c r="S53" s="38"/>
      <c r="T53" s="38"/>
      <c r="U53" s="54"/>
      <c r="V53" s="54"/>
      <c r="W53" s="54"/>
      <c r="X53" s="54"/>
      <c r="Y53" s="54"/>
      <c r="Z53" s="38"/>
      <c r="AA53" s="38"/>
      <c r="AB53" s="53"/>
      <c r="AC53" s="55"/>
      <c r="AD53" s="32"/>
      <c r="AE53" s="33"/>
    </row>
    <row r="54" spans="1:31" ht="99.95" customHeight="1">
      <c r="A54" s="65">
        <v>14</v>
      </c>
      <c r="B54" s="50" t="s">
        <v>66</v>
      </c>
      <c r="C54" s="25" t="s">
        <v>106</v>
      </c>
      <c r="D54" s="25" t="s">
        <v>77</v>
      </c>
      <c r="E54" s="25" t="s">
        <v>457</v>
      </c>
      <c r="F54" s="26" t="s">
        <v>755</v>
      </c>
      <c r="G54" s="26"/>
      <c r="H54" s="54" t="s">
        <v>39</v>
      </c>
      <c r="I54" s="26"/>
      <c r="J54" s="26"/>
      <c r="K54" s="26"/>
      <c r="L54" s="27"/>
      <c r="M54" s="27"/>
      <c r="N54" s="54"/>
      <c r="O54" s="54"/>
      <c r="P54" s="54"/>
      <c r="Q54" s="54"/>
      <c r="R54" s="54"/>
      <c r="S54" s="38"/>
      <c r="T54" s="38"/>
      <c r="U54" s="54"/>
      <c r="V54" s="54"/>
      <c r="W54" s="54"/>
      <c r="X54" s="54"/>
      <c r="Y54" s="54"/>
      <c r="Z54" s="38"/>
      <c r="AA54" s="38"/>
      <c r="AB54" s="53" t="s">
        <v>648</v>
      </c>
      <c r="AC54" s="55"/>
      <c r="AD54" s="32"/>
      <c r="AE54" s="33"/>
    </row>
    <row r="55" spans="1:31" ht="99.95" customHeight="1">
      <c r="A55" s="65">
        <v>14</v>
      </c>
      <c r="B55" s="50" t="s">
        <v>66</v>
      </c>
      <c r="C55" s="25" t="s">
        <v>106</v>
      </c>
      <c r="D55" s="25" t="s">
        <v>689</v>
      </c>
      <c r="E55" s="25" t="s">
        <v>734</v>
      </c>
      <c r="F55" s="26"/>
      <c r="G55" s="26"/>
      <c r="H55" s="54"/>
      <c r="I55" s="54" t="s">
        <v>264</v>
      </c>
      <c r="J55" s="54"/>
      <c r="K55" s="54" t="s">
        <v>264</v>
      </c>
      <c r="L55" s="27"/>
      <c r="M55" s="27"/>
      <c r="N55" s="54"/>
      <c r="O55" s="54" t="s">
        <v>264</v>
      </c>
      <c r="P55" s="54" t="s">
        <v>264</v>
      </c>
      <c r="Q55" s="54" t="s">
        <v>264</v>
      </c>
      <c r="R55" s="54" t="s">
        <v>264</v>
      </c>
      <c r="S55" s="38"/>
      <c r="T55" s="38"/>
      <c r="U55" s="54"/>
      <c r="V55" s="54" t="s">
        <v>264</v>
      </c>
      <c r="W55" s="54" t="s">
        <v>264</v>
      </c>
      <c r="X55" s="54" t="s">
        <v>264</v>
      </c>
      <c r="Y55" s="54" t="s">
        <v>264</v>
      </c>
      <c r="Z55" s="38"/>
      <c r="AA55" s="38"/>
      <c r="AB55" s="53"/>
      <c r="AC55" s="55"/>
      <c r="AD55" s="32"/>
      <c r="AE55" s="33"/>
    </row>
    <row r="56" spans="1:31" ht="99.95" customHeight="1">
      <c r="A56" s="65">
        <v>15</v>
      </c>
      <c r="B56" s="50" t="s">
        <v>505</v>
      </c>
      <c r="C56" s="50" t="s">
        <v>105</v>
      </c>
      <c r="D56" s="50" t="s">
        <v>636</v>
      </c>
      <c r="E56" s="50" t="s">
        <v>635</v>
      </c>
      <c r="F56" s="53">
        <v>5</v>
      </c>
      <c r="G56" s="53"/>
      <c r="H56" s="54" t="s">
        <v>589</v>
      </c>
      <c r="I56" s="54"/>
      <c r="J56" s="54"/>
      <c r="K56" s="54" t="s">
        <v>589</v>
      </c>
      <c r="L56" s="38"/>
      <c r="M56" s="38"/>
      <c r="N56" s="54"/>
      <c r="O56" s="54" t="s">
        <v>589</v>
      </c>
      <c r="P56" s="54" t="s">
        <v>589</v>
      </c>
      <c r="Q56" s="54"/>
      <c r="R56" s="54"/>
      <c r="S56" s="38"/>
      <c r="T56" s="38"/>
      <c r="U56" s="54"/>
      <c r="V56" s="54"/>
      <c r="W56" s="54"/>
      <c r="X56" s="61"/>
      <c r="Y56" s="61"/>
      <c r="Z56" s="38"/>
      <c r="AA56" s="38"/>
      <c r="AB56" s="53"/>
      <c r="AC56" s="55"/>
      <c r="AD56" s="32"/>
      <c r="AE56" s="33"/>
    </row>
    <row r="57" spans="1:31" ht="99.95" customHeight="1">
      <c r="A57" s="65">
        <v>15</v>
      </c>
      <c r="B57" s="50" t="s">
        <v>505</v>
      </c>
      <c r="C57" s="50" t="s">
        <v>105</v>
      </c>
      <c r="D57" s="50" t="s">
        <v>636</v>
      </c>
      <c r="E57" s="50" t="s">
        <v>457</v>
      </c>
      <c r="F57" s="53">
        <v>2</v>
      </c>
      <c r="G57" s="53"/>
      <c r="H57" s="53"/>
      <c r="I57" s="53"/>
      <c r="J57" s="53"/>
      <c r="K57" s="53"/>
      <c r="L57" s="38"/>
      <c r="M57" s="38"/>
      <c r="N57" s="61"/>
      <c r="O57" s="54"/>
      <c r="P57" s="61"/>
      <c r="Q57" s="54"/>
      <c r="R57" s="54"/>
      <c r="S57" s="38"/>
      <c r="T57" s="38"/>
      <c r="U57" s="54"/>
      <c r="V57" s="61"/>
      <c r="W57" s="54" t="s">
        <v>589</v>
      </c>
      <c r="X57" s="61"/>
      <c r="Y57" s="61"/>
      <c r="Z57" s="38"/>
      <c r="AA57" s="38"/>
      <c r="AB57" s="53" t="s">
        <v>635</v>
      </c>
      <c r="AC57" s="55"/>
      <c r="AD57" s="32"/>
      <c r="AE57" s="33"/>
    </row>
    <row r="58" spans="1:31" ht="99.95" customHeight="1">
      <c r="A58" s="65">
        <v>15</v>
      </c>
      <c r="B58" s="50" t="s">
        <v>505</v>
      </c>
      <c r="C58" s="50" t="s">
        <v>55</v>
      </c>
      <c r="D58" s="50" t="s">
        <v>566</v>
      </c>
      <c r="E58" s="50" t="s">
        <v>680</v>
      </c>
      <c r="F58" s="53">
        <v>5</v>
      </c>
      <c r="G58" s="53"/>
      <c r="H58" s="53"/>
      <c r="I58" s="53"/>
      <c r="J58" s="29" t="s">
        <v>590</v>
      </c>
      <c r="K58" s="53"/>
      <c r="L58" s="38"/>
      <c r="M58" s="38"/>
      <c r="N58" s="61"/>
      <c r="O58" s="61"/>
      <c r="P58" s="29"/>
      <c r="Q58" s="29" t="s">
        <v>590</v>
      </c>
      <c r="R58" s="29"/>
      <c r="S58" s="38"/>
      <c r="T58" s="38"/>
      <c r="U58" s="29"/>
      <c r="V58" s="29"/>
      <c r="W58" s="29"/>
      <c r="X58" s="29" t="s">
        <v>590</v>
      </c>
      <c r="Y58" s="29"/>
      <c r="Z58" s="38"/>
      <c r="AA58" s="38"/>
      <c r="AB58" s="53"/>
      <c r="AC58" s="55"/>
      <c r="AD58" s="32"/>
      <c r="AE58" s="33"/>
    </row>
    <row r="59" spans="1:31" ht="99.95" customHeight="1">
      <c r="A59" s="65">
        <v>15</v>
      </c>
      <c r="B59" s="50" t="s">
        <v>505</v>
      </c>
      <c r="C59" s="50" t="s">
        <v>63</v>
      </c>
      <c r="D59" s="50" t="s">
        <v>578</v>
      </c>
      <c r="E59" s="50" t="s">
        <v>681</v>
      </c>
      <c r="F59" s="53">
        <v>8</v>
      </c>
      <c r="G59" s="53"/>
      <c r="H59" s="53"/>
      <c r="I59" s="61" t="s">
        <v>268</v>
      </c>
      <c r="J59" s="53"/>
      <c r="K59" s="61"/>
      <c r="L59" s="38"/>
      <c r="M59" s="38"/>
      <c r="N59" s="61"/>
      <c r="O59" s="61"/>
      <c r="P59" s="61"/>
      <c r="Q59" s="54"/>
      <c r="R59" s="61"/>
      <c r="S59" s="38"/>
      <c r="T59" s="38"/>
      <c r="U59" s="61"/>
      <c r="V59" s="61"/>
      <c r="W59" s="61"/>
      <c r="X59" s="61"/>
      <c r="Y59" s="61" t="s">
        <v>268</v>
      </c>
      <c r="Z59" s="38"/>
      <c r="AA59" s="38"/>
      <c r="AB59" s="53"/>
      <c r="AC59" s="55"/>
      <c r="AD59" s="32"/>
      <c r="AE59" s="33"/>
    </row>
    <row r="60" spans="1:31" ht="99.95" customHeight="1">
      <c r="A60" s="65">
        <v>15</v>
      </c>
      <c r="B60" s="50" t="s">
        <v>505</v>
      </c>
      <c r="C60" s="52" t="s">
        <v>47</v>
      </c>
      <c r="D60" s="50" t="s">
        <v>36</v>
      </c>
      <c r="E60" s="50" t="s">
        <v>180</v>
      </c>
      <c r="F60" s="53">
        <v>5</v>
      </c>
      <c r="G60" s="53" t="s">
        <v>48</v>
      </c>
      <c r="H60" s="53"/>
      <c r="I60" s="53"/>
      <c r="J60" s="53"/>
      <c r="K60" s="53"/>
      <c r="L60" s="38"/>
      <c r="M60" s="38"/>
      <c r="N60" s="53" t="s">
        <v>48</v>
      </c>
      <c r="O60" s="53"/>
      <c r="P60" s="54"/>
      <c r="Q60" s="61"/>
      <c r="R60" s="53" t="s">
        <v>48</v>
      </c>
      <c r="S60" s="38"/>
      <c r="T60" s="38"/>
      <c r="U60" s="53" t="s">
        <v>48</v>
      </c>
      <c r="V60" s="53" t="s">
        <v>48</v>
      </c>
      <c r="W60" s="61"/>
      <c r="X60" s="53"/>
      <c r="Y60" s="53"/>
      <c r="Z60" s="38"/>
      <c r="AA60" s="38"/>
      <c r="AB60" s="123" t="s">
        <v>693</v>
      </c>
      <c r="AC60" s="55"/>
      <c r="AD60" s="32"/>
      <c r="AE60" s="33"/>
    </row>
    <row r="61" spans="1:31" ht="99.95" customHeight="1">
      <c r="A61" s="49">
        <v>18</v>
      </c>
      <c r="B61" s="50" t="s">
        <v>82</v>
      </c>
      <c r="C61" s="50" t="s">
        <v>75</v>
      </c>
      <c r="D61" s="50" t="s">
        <v>619</v>
      </c>
      <c r="E61" s="67" t="s">
        <v>21</v>
      </c>
      <c r="F61" s="53"/>
      <c r="G61" s="66"/>
      <c r="H61" s="66"/>
      <c r="I61" s="66"/>
      <c r="J61" s="66"/>
      <c r="K61" s="66"/>
      <c r="L61" s="38"/>
      <c r="M61" s="38"/>
      <c r="N61" s="66"/>
      <c r="O61" s="66"/>
      <c r="P61" s="66"/>
      <c r="Q61" s="66"/>
      <c r="R61" s="66"/>
      <c r="S61" s="38"/>
      <c r="T61" s="38"/>
      <c r="U61" s="66"/>
      <c r="V61" s="66"/>
      <c r="W61" s="66"/>
      <c r="X61" s="66"/>
      <c r="Y61" s="66"/>
      <c r="Z61" s="38"/>
      <c r="AA61" s="38"/>
      <c r="AB61" s="53"/>
      <c r="AC61" s="55"/>
      <c r="AD61" s="32"/>
      <c r="AE61" s="33"/>
    </row>
    <row r="62" spans="1:31" ht="99.95" customHeight="1">
      <c r="A62" s="49">
        <v>19</v>
      </c>
      <c r="B62" s="50" t="s">
        <v>84</v>
      </c>
      <c r="C62" s="50" t="s">
        <v>75</v>
      </c>
      <c r="D62" s="50" t="s">
        <v>619</v>
      </c>
      <c r="E62" s="50" t="s">
        <v>21</v>
      </c>
      <c r="F62" s="53"/>
      <c r="G62" s="66"/>
      <c r="H62" s="66"/>
      <c r="I62" s="66"/>
      <c r="J62" s="66"/>
      <c r="K62" s="66"/>
      <c r="L62" s="38"/>
      <c r="M62" s="38"/>
      <c r="N62" s="128"/>
      <c r="O62" s="128"/>
      <c r="P62" s="129"/>
      <c r="Q62" s="66"/>
      <c r="R62" s="129"/>
      <c r="S62" s="38"/>
      <c r="T62" s="38"/>
      <c r="U62" s="128"/>
      <c r="V62" s="128"/>
      <c r="W62" s="66"/>
      <c r="X62" s="66"/>
      <c r="Y62" s="66"/>
      <c r="Z62" s="38"/>
      <c r="AA62" s="38"/>
      <c r="AB62" s="54"/>
      <c r="AC62" s="55"/>
      <c r="AD62" s="32"/>
      <c r="AE62" s="33"/>
    </row>
    <row r="63" spans="1:31" ht="99.95" customHeight="1">
      <c r="A63" s="49">
        <v>20</v>
      </c>
      <c r="B63" s="50" t="s">
        <v>87</v>
      </c>
      <c r="C63" s="50" t="s">
        <v>75</v>
      </c>
      <c r="D63" s="50" t="s">
        <v>619</v>
      </c>
      <c r="E63" s="50" t="s">
        <v>21</v>
      </c>
      <c r="F63" s="53"/>
      <c r="G63" s="66"/>
      <c r="H63" s="66"/>
      <c r="I63" s="66"/>
      <c r="J63" s="66"/>
      <c r="K63" s="66"/>
      <c r="L63" s="38"/>
      <c r="M63" s="38"/>
      <c r="N63" s="115"/>
      <c r="O63" s="126"/>
      <c r="P63" s="126"/>
      <c r="Q63" s="126"/>
      <c r="R63" s="126"/>
      <c r="S63" s="38"/>
      <c r="T63" s="38"/>
      <c r="U63" s="109"/>
      <c r="V63" s="109"/>
      <c r="W63" s="109"/>
      <c r="X63" s="109"/>
      <c r="Y63" s="109"/>
      <c r="Z63" s="38"/>
      <c r="AA63" s="38"/>
      <c r="AB63" s="54" t="s">
        <v>658</v>
      </c>
      <c r="AC63" s="55"/>
      <c r="AD63" s="32"/>
      <c r="AE63" s="33"/>
    </row>
    <row r="64" spans="1:31" ht="99.95" customHeight="1">
      <c r="A64" s="49">
        <v>20</v>
      </c>
      <c r="B64" s="50" t="s">
        <v>87</v>
      </c>
      <c r="C64" s="25" t="s">
        <v>51</v>
      </c>
      <c r="D64" s="25" t="s">
        <v>516</v>
      </c>
      <c r="E64" s="25" t="s">
        <v>601</v>
      </c>
      <c r="F64" s="26">
        <v>8</v>
      </c>
      <c r="G64" s="24"/>
      <c r="H64" s="24"/>
      <c r="I64" s="53"/>
      <c r="J64" s="53"/>
      <c r="K64" s="53"/>
      <c r="L64" s="38"/>
      <c r="M64" s="38"/>
      <c r="N64" s="29"/>
      <c r="O64" s="29"/>
      <c r="P64" s="24" t="s">
        <v>52</v>
      </c>
      <c r="Q64" s="24" t="s">
        <v>52</v>
      </c>
      <c r="R64" s="24" t="s">
        <v>52</v>
      </c>
      <c r="S64" s="38"/>
      <c r="T64" s="38"/>
      <c r="U64" s="29"/>
      <c r="V64" s="29"/>
      <c r="W64" s="24" t="s">
        <v>52</v>
      </c>
      <c r="X64" s="53"/>
      <c r="Y64" s="53"/>
      <c r="Z64" s="38"/>
      <c r="AA64" s="38"/>
      <c r="AB64" s="54"/>
      <c r="AC64" s="55"/>
      <c r="AD64" s="32"/>
      <c r="AE64" s="33"/>
    </row>
    <row r="65" spans="1:31" ht="99.95" customHeight="1">
      <c r="A65" s="49">
        <v>20</v>
      </c>
      <c r="B65" s="50" t="s">
        <v>87</v>
      </c>
      <c r="C65" s="25" t="s">
        <v>51</v>
      </c>
      <c r="D65" s="25" t="s">
        <v>516</v>
      </c>
      <c r="E65" s="25" t="s">
        <v>457</v>
      </c>
      <c r="F65" s="26" t="s">
        <v>755</v>
      </c>
      <c r="G65" s="24"/>
      <c r="H65" s="24"/>
      <c r="I65" s="53"/>
      <c r="J65" s="53"/>
      <c r="K65" s="53"/>
      <c r="L65" s="38"/>
      <c r="M65" s="38"/>
      <c r="N65" s="29"/>
      <c r="O65" s="29"/>
      <c r="P65" s="24"/>
      <c r="Q65" s="24"/>
      <c r="R65" s="24"/>
      <c r="S65" s="38"/>
      <c r="T65" s="38"/>
      <c r="U65" s="29"/>
      <c r="V65" s="29"/>
      <c r="W65" s="24"/>
      <c r="X65" s="53"/>
      <c r="Y65" s="24" t="s">
        <v>52</v>
      </c>
      <c r="Z65" s="38"/>
      <c r="AA65" s="38"/>
      <c r="AB65" s="54" t="s">
        <v>601</v>
      </c>
      <c r="AC65" s="55"/>
      <c r="AD65" s="32"/>
      <c r="AE65" s="33"/>
    </row>
    <row r="66" spans="1:31" ht="99.95" customHeight="1">
      <c r="A66" s="49">
        <v>20</v>
      </c>
      <c r="B66" s="50" t="s">
        <v>87</v>
      </c>
      <c r="C66" s="25" t="s">
        <v>80</v>
      </c>
      <c r="D66" s="25" t="s">
        <v>722</v>
      </c>
      <c r="E66" s="25" t="s">
        <v>723</v>
      </c>
      <c r="F66" s="26">
        <v>8</v>
      </c>
      <c r="G66" s="24"/>
      <c r="H66" s="24"/>
      <c r="I66" s="53"/>
      <c r="J66" s="53"/>
      <c r="K66" s="53"/>
      <c r="L66" s="38"/>
      <c r="M66" s="38"/>
      <c r="N66" s="126"/>
      <c r="O66" s="126"/>
      <c r="P66" s="126"/>
      <c r="Q66" s="126"/>
      <c r="R66" s="126"/>
      <c r="S66" s="38"/>
      <c r="T66" s="38"/>
      <c r="U66" s="24" t="s">
        <v>81</v>
      </c>
      <c r="V66" s="24" t="s">
        <v>81</v>
      </c>
      <c r="W66" s="109"/>
      <c r="X66" s="24"/>
      <c r="Y66" s="109"/>
      <c r="Z66" s="38"/>
      <c r="AA66" s="38"/>
      <c r="AB66" s="54"/>
      <c r="AC66" s="55"/>
      <c r="AD66" s="32"/>
      <c r="AE66" s="33"/>
    </row>
    <row r="67" spans="1:31" ht="99.95" customHeight="1">
      <c r="A67" s="49">
        <v>21</v>
      </c>
      <c r="B67" s="50" t="s">
        <v>506</v>
      </c>
      <c r="C67" s="50" t="s">
        <v>76</v>
      </c>
      <c r="D67" s="50" t="s">
        <v>629</v>
      </c>
      <c r="E67" s="50" t="s">
        <v>628</v>
      </c>
      <c r="F67" s="53">
        <v>8</v>
      </c>
      <c r="G67" s="24" t="s">
        <v>78</v>
      </c>
      <c r="H67" s="24" t="s">
        <v>78</v>
      </c>
      <c r="I67" s="53"/>
      <c r="J67" s="53"/>
      <c r="K67" s="53"/>
      <c r="L67" s="38"/>
      <c r="M67" s="38"/>
      <c r="N67" s="24" t="s">
        <v>78</v>
      </c>
      <c r="O67" s="24"/>
      <c r="P67" s="109"/>
      <c r="Q67" s="29"/>
      <c r="R67" s="109"/>
      <c r="S67" s="38"/>
      <c r="T67" s="38"/>
      <c r="U67" s="24"/>
      <c r="V67" s="24"/>
      <c r="W67" s="24"/>
      <c r="X67" s="24"/>
      <c r="Y67" s="24"/>
      <c r="Z67" s="38"/>
      <c r="AA67" s="38"/>
      <c r="AB67" s="53"/>
      <c r="AC67" s="55"/>
      <c r="AD67" s="32"/>
      <c r="AE67" s="33"/>
    </row>
    <row r="68" spans="1:31" ht="99.95" customHeight="1">
      <c r="A68" s="49">
        <v>21</v>
      </c>
      <c r="B68" s="50" t="s">
        <v>506</v>
      </c>
      <c r="C68" s="50" t="s">
        <v>76</v>
      </c>
      <c r="D68" s="50" t="s">
        <v>629</v>
      </c>
      <c r="E68" s="50" t="s">
        <v>457</v>
      </c>
      <c r="F68" s="26" t="s">
        <v>756</v>
      </c>
      <c r="G68" s="24"/>
      <c r="H68" s="24"/>
      <c r="I68" s="53"/>
      <c r="J68" s="53"/>
      <c r="K68" s="53"/>
      <c r="L68" s="38"/>
      <c r="M68" s="38"/>
      <c r="N68" s="24"/>
      <c r="O68" s="24" t="s">
        <v>78</v>
      </c>
      <c r="P68" s="109"/>
      <c r="Q68" s="29"/>
      <c r="R68" s="109"/>
      <c r="S68" s="38"/>
      <c r="T68" s="38"/>
      <c r="U68" s="24"/>
      <c r="V68" s="24"/>
      <c r="W68" s="24"/>
      <c r="X68" s="24"/>
      <c r="Y68" s="24"/>
      <c r="Z68" s="38"/>
      <c r="AA68" s="38"/>
      <c r="AB68" s="53" t="s">
        <v>628</v>
      </c>
      <c r="AC68" s="55"/>
      <c r="AD68" s="32"/>
      <c r="AE68" s="33"/>
    </row>
    <row r="69" spans="1:31" ht="99.95" customHeight="1">
      <c r="A69" s="49">
        <v>21</v>
      </c>
      <c r="B69" s="50" t="s">
        <v>506</v>
      </c>
      <c r="C69" s="50" t="s">
        <v>76</v>
      </c>
      <c r="D69" s="50" t="s">
        <v>679</v>
      </c>
      <c r="E69" s="50" t="s">
        <v>726</v>
      </c>
      <c r="F69" s="54">
        <v>8</v>
      </c>
      <c r="G69" s="54"/>
      <c r="H69" s="54"/>
      <c r="I69" s="54"/>
      <c r="J69" s="54"/>
      <c r="K69" s="54"/>
      <c r="L69" s="38"/>
      <c r="M69" s="38"/>
      <c r="N69" s="53"/>
      <c r="O69" s="24"/>
      <c r="P69" s="54"/>
      <c r="Q69" s="109"/>
      <c r="R69" s="54"/>
      <c r="S69" s="38"/>
      <c r="T69" s="38"/>
      <c r="U69" s="24" t="s">
        <v>78</v>
      </c>
      <c r="V69" s="24" t="s">
        <v>78</v>
      </c>
      <c r="W69" s="53"/>
      <c r="X69" s="53"/>
      <c r="Y69" s="53"/>
      <c r="Z69" s="38"/>
      <c r="AA69" s="38"/>
      <c r="AB69" s="53"/>
      <c r="AC69" s="55"/>
      <c r="AD69" s="32"/>
      <c r="AE69" s="33"/>
    </row>
    <row r="70" spans="1:31" ht="99.95" customHeight="1">
      <c r="A70" s="49">
        <v>21</v>
      </c>
      <c r="B70" s="50" t="s">
        <v>506</v>
      </c>
      <c r="C70" s="50" t="s">
        <v>467</v>
      </c>
      <c r="D70" s="50" t="s">
        <v>121</v>
      </c>
      <c r="E70" s="50" t="s">
        <v>457</v>
      </c>
      <c r="F70" s="26" t="s">
        <v>756</v>
      </c>
      <c r="G70" s="53"/>
      <c r="H70" s="53"/>
      <c r="I70" s="26" t="s">
        <v>78</v>
      </c>
      <c r="J70" s="53"/>
      <c r="K70" s="53"/>
      <c r="L70" s="38"/>
      <c r="M70" s="38"/>
      <c r="N70" s="24"/>
      <c r="O70" s="26"/>
      <c r="P70" s="26"/>
      <c r="Q70" s="29"/>
      <c r="R70" s="109"/>
      <c r="S70" s="38"/>
      <c r="T70" s="38"/>
      <c r="U70" s="29"/>
      <c r="V70" s="24"/>
      <c r="W70" s="26"/>
      <c r="X70" s="26"/>
      <c r="Y70" s="26"/>
      <c r="Z70" s="38"/>
      <c r="AA70" s="38"/>
      <c r="AB70" s="53" t="s">
        <v>627</v>
      </c>
      <c r="AC70" s="55"/>
      <c r="AD70" s="32"/>
      <c r="AE70" s="33"/>
    </row>
    <row r="71" spans="1:31" ht="99.95" customHeight="1">
      <c r="A71" s="49">
        <v>21</v>
      </c>
      <c r="B71" s="50" t="s">
        <v>506</v>
      </c>
      <c r="C71" s="50" t="s">
        <v>467</v>
      </c>
      <c r="D71" s="50" t="s">
        <v>725</v>
      </c>
      <c r="E71" s="50" t="s">
        <v>724</v>
      </c>
      <c r="F71" s="54">
        <v>8</v>
      </c>
      <c r="G71" s="54"/>
      <c r="H71" s="54"/>
      <c r="I71" s="54"/>
      <c r="J71" s="26" t="s">
        <v>78</v>
      </c>
      <c r="K71" s="54"/>
      <c r="L71" s="38"/>
      <c r="M71" s="38"/>
      <c r="N71" s="53"/>
      <c r="O71" s="24"/>
      <c r="P71" s="26" t="s">
        <v>78</v>
      </c>
      <c r="Q71" s="26" t="s">
        <v>78</v>
      </c>
      <c r="R71" s="54"/>
      <c r="S71" s="38"/>
      <c r="T71" s="38"/>
      <c r="U71" s="54"/>
      <c r="V71" s="54"/>
      <c r="W71" s="26" t="s">
        <v>78</v>
      </c>
      <c r="X71" s="26" t="s">
        <v>78</v>
      </c>
      <c r="Y71" s="53"/>
      <c r="Z71" s="38"/>
      <c r="AA71" s="38"/>
      <c r="AB71" s="53"/>
      <c r="AC71" s="55"/>
      <c r="AD71" s="32"/>
      <c r="AE71" s="33"/>
    </row>
    <row r="72" spans="1:31" ht="99.95" customHeight="1">
      <c r="A72" s="49">
        <v>21</v>
      </c>
      <c r="B72" s="50" t="s">
        <v>506</v>
      </c>
      <c r="C72" s="50" t="s">
        <v>103</v>
      </c>
      <c r="D72" s="50" t="s">
        <v>486</v>
      </c>
      <c r="E72" s="50" t="s">
        <v>515</v>
      </c>
      <c r="F72" s="53">
        <v>3</v>
      </c>
      <c r="G72" s="53"/>
      <c r="H72" s="53"/>
      <c r="I72" s="53"/>
      <c r="J72" s="53"/>
      <c r="K72" s="53" t="s">
        <v>59</v>
      </c>
      <c r="L72" s="38"/>
      <c r="M72" s="38"/>
      <c r="N72" s="24"/>
      <c r="O72" s="53"/>
      <c r="P72" s="109"/>
      <c r="Q72" s="53"/>
      <c r="R72" s="53" t="s">
        <v>59</v>
      </c>
      <c r="S72" s="38"/>
      <c r="T72" s="38"/>
      <c r="U72" s="54"/>
      <c r="V72" s="53"/>
      <c r="W72" s="53"/>
      <c r="X72" s="53"/>
      <c r="Y72" s="53" t="s">
        <v>59</v>
      </c>
      <c r="Z72" s="38"/>
      <c r="AA72" s="38"/>
      <c r="AB72" s="53"/>
      <c r="AC72" s="55"/>
      <c r="AD72" s="32"/>
      <c r="AE72" s="33"/>
    </row>
    <row r="73" spans="1:31" ht="99.95" customHeight="1">
      <c r="A73" s="49">
        <v>22</v>
      </c>
      <c r="B73" s="50" t="s">
        <v>507</v>
      </c>
      <c r="C73" s="50" t="s">
        <v>20</v>
      </c>
      <c r="D73" s="50" t="s">
        <v>631</v>
      </c>
      <c r="E73" s="50" t="s">
        <v>630</v>
      </c>
      <c r="F73" s="53">
        <v>8</v>
      </c>
      <c r="G73" s="26" t="s">
        <v>31</v>
      </c>
      <c r="H73" s="53"/>
      <c r="I73" s="53"/>
      <c r="J73" s="53"/>
      <c r="K73" s="53"/>
      <c r="L73" s="38"/>
      <c r="M73" s="38"/>
      <c r="N73" s="53"/>
      <c r="O73" s="26"/>
      <c r="P73" s="26"/>
      <c r="Q73" s="26"/>
      <c r="R73" s="54"/>
      <c r="S73" s="38"/>
      <c r="T73" s="38"/>
      <c r="U73" s="54"/>
      <c r="V73" s="53"/>
      <c r="W73" s="26"/>
      <c r="X73" s="26"/>
      <c r="Y73" s="26"/>
      <c r="Z73" s="38"/>
      <c r="AA73" s="38"/>
      <c r="AB73" s="53"/>
      <c r="AC73" s="55"/>
      <c r="AD73" s="32"/>
      <c r="AE73" s="33"/>
    </row>
    <row r="74" spans="1:31" ht="99.95" customHeight="1">
      <c r="A74" s="49">
        <v>22</v>
      </c>
      <c r="B74" s="50" t="s">
        <v>507</v>
      </c>
      <c r="C74" s="50" t="s">
        <v>20</v>
      </c>
      <c r="D74" s="50" t="s">
        <v>631</v>
      </c>
      <c r="E74" s="50" t="s">
        <v>457</v>
      </c>
      <c r="F74" s="26" t="s">
        <v>755</v>
      </c>
      <c r="G74" s="54"/>
      <c r="H74" s="54"/>
      <c r="I74" s="26" t="s">
        <v>85</v>
      </c>
      <c r="J74" s="54"/>
      <c r="K74" s="54"/>
      <c r="L74" s="38"/>
      <c r="M74" s="38"/>
      <c r="N74" s="53"/>
      <c r="O74" s="53"/>
      <c r="P74" s="54"/>
      <c r="Q74" s="54"/>
      <c r="R74" s="54"/>
      <c r="S74" s="38"/>
      <c r="T74" s="38"/>
      <c r="U74" s="54"/>
      <c r="V74" s="54"/>
      <c r="W74" s="53"/>
      <c r="X74" s="53"/>
      <c r="Y74" s="53"/>
      <c r="Z74" s="38"/>
      <c r="AA74" s="38"/>
      <c r="AB74" s="53" t="s">
        <v>630</v>
      </c>
      <c r="AC74" s="55"/>
      <c r="AD74" s="32"/>
      <c r="AE74" s="33"/>
    </row>
    <row r="75" spans="1:31" ht="99.95" customHeight="1">
      <c r="A75" s="49">
        <v>22</v>
      </c>
      <c r="B75" s="50" t="s">
        <v>507</v>
      </c>
      <c r="C75" s="50" t="s">
        <v>103</v>
      </c>
      <c r="D75" s="50" t="s">
        <v>486</v>
      </c>
      <c r="E75" s="50" t="s">
        <v>515</v>
      </c>
      <c r="F75" s="54">
        <v>3</v>
      </c>
      <c r="G75" s="54"/>
      <c r="H75" s="53" t="s">
        <v>59</v>
      </c>
      <c r="I75" s="54"/>
      <c r="J75" s="54"/>
      <c r="K75" s="54"/>
      <c r="L75" s="38"/>
      <c r="M75" s="38"/>
      <c r="N75" s="53" t="s">
        <v>59</v>
      </c>
      <c r="O75" s="53" t="s">
        <v>59</v>
      </c>
      <c r="P75" s="53"/>
      <c r="Q75" s="53"/>
      <c r="R75" s="54"/>
      <c r="S75" s="38"/>
      <c r="T75" s="38"/>
      <c r="U75" s="53" t="s">
        <v>59</v>
      </c>
      <c r="V75" s="53"/>
      <c r="W75" s="53"/>
      <c r="X75" s="53"/>
      <c r="Y75" s="53"/>
      <c r="Z75" s="38"/>
      <c r="AA75" s="38"/>
      <c r="AB75" s="53"/>
      <c r="AC75" s="55"/>
      <c r="AD75" s="32"/>
      <c r="AE75" s="33"/>
    </row>
    <row r="76" spans="1:31" ht="99.95" customHeight="1">
      <c r="A76" s="49">
        <v>22</v>
      </c>
      <c r="B76" s="50" t="s">
        <v>507</v>
      </c>
      <c r="C76" s="50" t="s">
        <v>103</v>
      </c>
      <c r="D76" s="50" t="s">
        <v>486</v>
      </c>
      <c r="E76" s="50" t="s">
        <v>457</v>
      </c>
      <c r="F76" s="54">
        <v>2</v>
      </c>
      <c r="G76" s="54"/>
      <c r="H76" s="53"/>
      <c r="I76" s="54"/>
      <c r="J76" s="26"/>
      <c r="K76" s="26"/>
      <c r="L76" s="38"/>
      <c r="M76" s="38"/>
      <c r="N76" s="53"/>
      <c r="O76" s="53"/>
      <c r="P76" s="26"/>
      <c r="Q76" s="26"/>
      <c r="R76" s="26"/>
      <c r="S76" s="38"/>
      <c r="T76" s="38"/>
      <c r="U76" s="53"/>
      <c r="V76" s="26"/>
      <c r="W76" s="26"/>
      <c r="X76" s="26"/>
      <c r="Y76" s="53" t="s">
        <v>58</v>
      </c>
      <c r="Z76" s="38"/>
      <c r="AA76" s="38"/>
      <c r="AB76" s="53" t="s">
        <v>515</v>
      </c>
      <c r="AC76" s="55"/>
      <c r="AD76" s="32"/>
      <c r="AE76" s="33"/>
    </row>
    <row r="77" spans="1:31" ht="99.95" customHeight="1">
      <c r="A77" s="49">
        <v>22</v>
      </c>
      <c r="B77" s="50" t="s">
        <v>507</v>
      </c>
      <c r="C77" s="50" t="s">
        <v>57</v>
      </c>
      <c r="D77" s="50" t="s">
        <v>486</v>
      </c>
      <c r="E77" s="50" t="s">
        <v>457</v>
      </c>
      <c r="F77" s="54">
        <v>2</v>
      </c>
      <c r="G77" s="54"/>
      <c r="H77" s="53"/>
      <c r="I77" s="54"/>
      <c r="J77" s="26"/>
      <c r="K77" s="26"/>
      <c r="L77" s="38"/>
      <c r="M77" s="38"/>
      <c r="N77" s="53"/>
      <c r="O77" s="53"/>
      <c r="P77" s="26"/>
      <c r="Q77" s="26"/>
      <c r="R77" s="26"/>
      <c r="S77" s="38"/>
      <c r="T77" s="38"/>
      <c r="U77" s="53"/>
      <c r="V77" s="26"/>
      <c r="W77" s="26"/>
      <c r="X77" s="26"/>
      <c r="Y77" s="53" t="s">
        <v>58</v>
      </c>
      <c r="Z77" s="38"/>
      <c r="AA77" s="38"/>
      <c r="AB77" s="53" t="s">
        <v>515</v>
      </c>
      <c r="AC77" s="55"/>
      <c r="AD77" s="32"/>
      <c r="AE77" s="33"/>
    </row>
    <row r="78" spans="1:31" ht="99.95" customHeight="1">
      <c r="A78" s="49">
        <v>22</v>
      </c>
      <c r="B78" s="50" t="s">
        <v>507</v>
      </c>
      <c r="C78" s="50" t="s">
        <v>20</v>
      </c>
      <c r="D78" s="50" t="s">
        <v>728</v>
      </c>
      <c r="E78" s="50" t="s">
        <v>727</v>
      </c>
      <c r="F78" s="54">
        <v>8</v>
      </c>
      <c r="G78" s="54"/>
      <c r="H78" s="53"/>
      <c r="I78" s="54"/>
      <c r="J78" s="26" t="s">
        <v>31</v>
      </c>
      <c r="K78" s="26" t="s">
        <v>31</v>
      </c>
      <c r="L78" s="38"/>
      <c r="M78" s="38"/>
      <c r="N78" s="53"/>
      <c r="O78" s="53"/>
      <c r="P78" s="26" t="s">
        <v>31</v>
      </c>
      <c r="Q78" s="26" t="s">
        <v>31</v>
      </c>
      <c r="R78" s="26" t="s">
        <v>31</v>
      </c>
      <c r="S78" s="38"/>
      <c r="T78" s="38"/>
      <c r="U78" s="53"/>
      <c r="V78" s="26" t="s">
        <v>31</v>
      </c>
      <c r="W78" s="26" t="s">
        <v>31</v>
      </c>
      <c r="X78" s="26" t="s">
        <v>31</v>
      </c>
      <c r="Y78" s="26"/>
      <c r="Z78" s="38"/>
      <c r="AA78" s="38"/>
      <c r="AB78" s="53"/>
      <c r="AC78" s="55"/>
      <c r="AD78" s="32"/>
      <c r="AE78" s="33"/>
    </row>
    <row r="79" spans="1:31" ht="99.95" customHeight="1">
      <c r="A79" s="49">
        <v>23</v>
      </c>
      <c r="B79" s="50" t="s">
        <v>508</v>
      </c>
      <c r="C79" s="50" t="s">
        <v>26</v>
      </c>
      <c r="D79" s="50" t="s">
        <v>679</v>
      </c>
      <c r="E79" s="50" t="s">
        <v>678</v>
      </c>
      <c r="F79" s="53">
        <v>8</v>
      </c>
      <c r="G79" s="53" t="s">
        <v>28</v>
      </c>
      <c r="H79" s="53" t="s">
        <v>28</v>
      </c>
      <c r="I79" s="53" t="s">
        <v>28</v>
      </c>
      <c r="J79" s="53"/>
      <c r="K79" s="53"/>
      <c r="L79" s="38"/>
      <c r="M79" s="38"/>
      <c r="N79" s="53" t="s">
        <v>28</v>
      </c>
      <c r="O79" s="53" t="s">
        <v>28</v>
      </c>
      <c r="P79" s="53"/>
      <c r="Q79" s="54"/>
      <c r="R79" s="54"/>
      <c r="S79" s="38"/>
      <c r="T79" s="38"/>
      <c r="U79" s="53"/>
      <c r="V79" s="53" t="s">
        <v>28</v>
      </c>
      <c r="W79" s="53" t="s">
        <v>28</v>
      </c>
      <c r="X79" s="53"/>
      <c r="Y79" s="53"/>
      <c r="Z79" s="38"/>
      <c r="AA79" s="38"/>
      <c r="AB79" s="53"/>
      <c r="AC79" s="55"/>
      <c r="AD79" s="32"/>
      <c r="AE79" s="33"/>
    </row>
    <row r="80" spans="1:31" ht="99.95" customHeight="1">
      <c r="A80" s="49">
        <v>23</v>
      </c>
      <c r="B80" s="50" t="s">
        <v>508</v>
      </c>
      <c r="C80" s="50" t="s">
        <v>90</v>
      </c>
      <c r="D80" s="50" t="s">
        <v>656</v>
      </c>
      <c r="E80" s="50" t="s">
        <v>655</v>
      </c>
      <c r="F80" s="53">
        <v>8</v>
      </c>
      <c r="G80" s="53"/>
      <c r="H80" s="53"/>
      <c r="I80" s="29"/>
      <c r="J80" s="29" t="s">
        <v>91</v>
      </c>
      <c r="K80" s="29" t="s">
        <v>91</v>
      </c>
      <c r="L80" s="38"/>
      <c r="M80" s="38"/>
      <c r="N80" s="29"/>
      <c r="O80" s="29"/>
      <c r="P80" s="29" t="s">
        <v>91</v>
      </c>
      <c r="Q80" s="29" t="s">
        <v>91</v>
      </c>
      <c r="R80" s="29" t="s">
        <v>91</v>
      </c>
      <c r="S80" s="38"/>
      <c r="T80" s="38"/>
      <c r="U80" s="29" t="s">
        <v>91</v>
      </c>
      <c r="V80" s="29"/>
      <c r="W80" s="29"/>
      <c r="X80" s="29"/>
      <c r="Y80" s="29"/>
      <c r="Z80" s="38"/>
      <c r="AA80" s="38"/>
      <c r="AB80" s="53"/>
      <c r="AC80" s="55"/>
      <c r="AD80" s="32"/>
      <c r="AE80" s="33"/>
    </row>
    <row r="81" spans="1:31" ht="99.95" customHeight="1">
      <c r="A81" s="49">
        <v>23</v>
      </c>
      <c r="B81" s="50" t="s">
        <v>508</v>
      </c>
      <c r="C81" s="50" t="s">
        <v>90</v>
      </c>
      <c r="D81" s="50" t="s">
        <v>656</v>
      </c>
      <c r="E81" s="50" t="s">
        <v>457</v>
      </c>
      <c r="F81" s="26" t="s">
        <v>756</v>
      </c>
      <c r="G81" s="53"/>
      <c r="H81" s="53"/>
      <c r="I81" s="29"/>
      <c r="J81" s="29"/>
      <c r="K81" s="29"/>
      <c r="L81" s="38"/>
      <c r="M81" s="38"/>
      <c r="N81" s="29"/>
      <c r="O81" s="29"/>
      <c r="P81" s="29"/>
      <c r="Q81" s="29"/>
      <c r="R81" s="29"/>
      <c r="S81" s="38"/>
      <c r="T81" s="38"/>
      <c r="U81" s="29"/>
      <c r="V81" s="29"/>
      <c r="W81" s="29"/>
      <c r="X81" s="29" t="s">
        <v>91</v>
      </c>
      <c r="Y81" s="29"/>
      <c r="Z81" s="38"/>
      <c r="AA81" s="38"/>
      <c r="AB81" s="53" t="s">
        <v>655</v>
      </c>
      <c r="AC81" s="55"/>
      <c r="AD81" s="32"/>
      <c r="AE81" s="33"/>
    </row>
    <row r="82" spans="1:31" ht="99.95" customHeight="1">
      <c r="A82" s="49">
        <v>23</v>
      </c>
      <c r="B82" s="50" t="s">
        <v>508</v>
      </c>
      <c r="C82" s="50" t="s">
        <v>90</v>
      </c>
      <c r="D82" s="50" t="s">
        <v>730</v>
      </c>
      <c r="E82" s="50" t="s">
        <v>729</v>
      </c>
      <c r="F82" s="53">
        <v>8</v>
      </c>
      <c r="G82" s="53"/>
      <c r="H82" s="53"/>
      <c r="I82" s="29"/>
      <c r="J82" s="29"/>
      <c r="K82" s="29"/>
      <c r="L82" s="38"/>
      <c r="M82" s="38"/>
      <c r="N82" s="29"/>
      <c r="O82" s="29"/>
      <c r="P82" s="29"/>
      <c r="Q82" s="29"/>
      <c r="R82" s="29"/>
      <c r="S82" s="38"/>
      <c r="T82" s="38"/>
      <c r="U82" s="29"/>
      <c r="V82" s="29"/>
      <c r="W82" s="29"/>
      <c r="X82" s="29"/>
      <c r="Y82" s="29" t="s">
        <v>91</v>
      </c>
      <c r="Z82" s="38"/>
      <c r="AA82" s="38"/>
      <c r="AB82" s="53"/>
      <c r="AC82" s="55"/>
      <c r="AD82" s="32"/>
      <c r="AE82" s="33"/>
    </row>
    <row r="83" spans="1:31" ht="99.95" customHeight="1">
      <c r="A83" s="49">
        <v>27</v>
      </c>
      <c r="B83" s="50" t="s">
        <v>101</v>
      </c>
      <c r="C83" s="30" t="s">
        <v>92</v>
      </c>
      <c r="D83" s="25"/>
      <c r="E83" s="25" t="s">
        <v>613</v>
      </c>
      <c r="F83" s="53"/>
      <c r="G83" s="66"/>
      <c r="H83" s="66"/>
      <c r="I83" s="66"/>
      <c r="J83" s="66"/>
      <c r="K83" s="66"/>
      <c r="L83" s="38"/>
      <c r="M83" s="38"/>
      <c r="N83" s="54"/>
      <c r="O83" s="54"/>
      <c r="P83" s="54"/>
      <c r="Q83" s="54"/>
      <c r="R83" s="54"/>
      <c r="S83" s="38"/>
      <c r="T83" s="38"/>
      <c r="U83" s="54"/>
      <c r="V83" s="54"/>
      <c r="W83" s="54"/>
      <c r="X83" s="54"/>
      <c r="Y83" s="54"/>
      <c r="Z83" s="38"/>
      <c r="AA83" s="38"/>
      <c r="AB83" s="29" t="s">
        <v>612</v>
      </c>
      <c r="AC83" s="55"/>
      <c r="AD83" s="32"/>
      <c r="AE83" s="33"/>
    </row>
    <row r="84" spans="1:31" ht="99.95" customHeight="1">
      <c r="A84" s="49">
        <v>27</v>
      </c>
      <c r="B84" s="50" t="s">
        <v>101</v>
      </c>
      <c r="C84" s="30" t="s">
        <v>98</v>
      </c>
      <c r="D84" s="25" t="s">
        <v>716</v>
      </c>
      <c r="E84" s="25" t="s">
        <v>715</v>
      </c>
      <c r="F84" s="53">
        <v>8</v>
      </c>
      <c r="G84" s="53"/>
      <c r="H84" s="53"/>
      <c r="I84" s="53"/>
      <c r="J84" s="53"/>
      <c r="K84" s="53"/>
      <c r="L84" s="38"/>
      <c r="M84" s="38"/>
      <c r="N84" s="54"/>
      <c r="O84" s="54"/>
      <c r="P84" s="54"/>
      <c r="Q84" s="54"/>
      <c r="R84" s="54"/>
      <c r="S84" s="38"/>
      <c r="T84" s="38"/>
      <c r="U84" s="54"/>
      <c r="V84" s="54"/>
      <c r="W84" s="54"/>
      <c r="X84" s="54" t="s">
        <v>99</v>
      </c>
      <c r="Y84" s="54"/>
      <c r="Z84" s="38"/>
      <c r="AA84" s="38"/>
      <c r="AB84" s="29"/>
      <c r="AC84" s="55"/>
      <c r="AD84" s="32"/>
      <c r="AE84" s="33"/>
    </row>
    <row r="85" spans="1:31" ht="99.95" customHeight="1">
      <c r="A85" s="49">
        <v>27</v>
      </c>
      <c r="B85" s="50" t="s">
        <v>101</v>
      </c>
      <c r="C85" s="30" t="s">
        <v>102</v>
      </c>
      <c r="D85" s="25" t="s">
        <v>27</v>
      </c>
      <c r="E85" s="25" t="s">
        <v>717</v>
      </c>
      <c r="F85" s="53">
        <v>8</v>
      </c>
      <c r="G85" s="53"/>
      <c r="H85" s="53"/>
      <c r="I85" s="53"/>
      <c r="J85" s="53"/>
      <c r="K85" s="53"/>
      <c r="L85" s="38"/>
      <c r="M85" s="38"/>
      <c r="N85" s="54"/>
      <c r="O85" s="54"/>
      <c r="P85" s="54"/>
      <c r="Q85" s="54" t="s">
        <v>95</v>
      </c>
      <c r="R85" s="54" t="s">
        <v>95</v>
      </c>
      <c r="S85" s="38"/>
      <c r="T85" s="38"/>
      <c r="U85" s="54"/>
      <c r="V85" s="54"/>
      <c r="W85" s="54" t="s">
        <v>95</v>
      </c>
      <c r="X85" s="54"/>
      <c r="Y85" s="54" t="s">
        <v>95</v>
      </c>
      <c r="Z85" s="38"/>
      <c r="AA85" s="38"/>
      <c r="AB85" s="29"/>
      <c r="AC85" s="55"/>
      <c r="AD85" s="32"/>
      <c r="AE85" s="33"/>
    </row>
    <row r="86" spans="1:31" ht="99.95" customHeight="1">
      <c r="A86" s="49">
        <v>28</v>
      </c>
      <c r="B86" s="50" t="s">
        <v>104</v>
      </c>
      <c r="C86" s="30" t="s">
        <v>92</v>
      </c>
      <c r="D86" s="25"/>
      <c r="E86" s="25" t="s">
        <v>613</v>
      </c>
      <c r="F86" s="53"/>
      <c r="G86" s="66"/>
      <c r="H86" s="66"/>
      <c r="I86" s="66"/>
      <c r="J86" s="66"/>
      <c r="K86" s="66"/>
      <c r="L86" s="38"/>
      <c r="M86" s="38"/>
      <c r="N86" s="54"/>
      <c r="O86" s="54"/>
      <c r="P86" s="54"/>
      <c r="Q86" s="54"/>
      <c r="R86" s="54"/>
      <c r="S86" s="38"/>
      <c r="T86" s="38"/>
      <c r="U86" s="54"/>
      <c r="V86" s="54"/>
      <c r="W86" s="54"/>
      <c r="X86" s="54"/>
      <c r="Y86" s="54"/>
      <c r="Z86" s="38"/>
      <c r="AA86" s="38"/>
      <c r="AB86" s="29" t="s">
        <v>612</v>
      </c>
      <c r="AC86" s="55"/>
      <c r="AD86" s="32"/>
      <c r="AE86" s="33"/>
    </row>
    <row r="87" spans="1:31" ht="99.95" customHeight="1">
      <c r="A87" s="49">
        <v>28</v>
      </c>
      <c r="B87" s="50" t="s">
        <v>104</v>
      </c>
      <c r="C87" s="30" t="s">
        <v>97</v>
      </c>
      <c r="D87" s="25" t="s">
        <v>473</v>
      </c>
      <c r="E87" s="25" t="s">
        <v>735</v>
      </c>
      <c r="F87" s="26">
        <v>8</v>
      </c>
      <c r="G87" s="53"/>
      <c r="H87" s="53"/>
      <c r="I87" s="53"/>
      <c r="J87" s="53"/>
      <c r="K87" s="53"/>
      <c r="L87" s="38"/>
      <c r="M87" s="38"/>
      <c r="N87" s="54"/>
      <c r="O87" s="54"/>
      <c r="P87" s="54"/>
      <c r="Q87" s="54" t="s">
        <v>34</v>
      </c>
      <c r="R87" s="54" t="s">
        <v>34</v>
      </c>
      <c r="S87" s="38"/>
      <c r="T87" s="38"/>
      <c r="U87" s="54"/>
      <c r="V87" s="54" t="s">
        <v>34</v>
      </c>
      <c r="W87" s="54"/>
      <c r="X87" s="54" t="s">
        <v>34</v>
      </c>
      <c r="Y87" s="54"/>
      <c r="Z87" s="38"/>
      <c r="AA87" s="38"/>
      <c r="AB87" s="29"/>
      <c r="AC87" s="55"/>
      <c r="AD87" s="32"/>
      <c r="AE87" s="33"/>
    </row>
    <row r="88" spans="1:31" ht="99.95" customHeight="1">
      <c r="A88" s="49">
        <v>28</v>
      </c>
      <c r="B88" s="50" t="s">
        <v>104</v>
      </c>
      <c r="C88" s="25" t="s">
        <v>97</v>
      </c>
      <c r="D88" s="25" t="s">
        <v>473</v>
      </c>
      <c r="E88" s="25" t="s">
        <v>457</v>
      </c>
      <c r="F88" s="26" t="s">
        <v>756</v>
      </c>
      <c r="G88" s="53"/>
      <c r="H88" s="53"/>
      <c r="I88" s="53"/>
      <c r="J88" s="53"/>
      <c r="K88" s="53"/>
      <c r="L88" s="38"/>
      <c r="M88" s="38"/>
      <c r="N88" s="54"/>
      <c r="O88" s="54"/>
      <c r="P88" s="54"/>
      <c r="Q88" s="54"/>
      <c r="R88" s="54"/>
      <c r="S88" s="38"/>
      <c r="T88" s="38"/>
      <c r="U88" s="54"/>
      <c r="V88" s="54"/>
      <c r="W88" s="54"/>
      <c r="X88" s="54"/>
      <c r="Y88" s="54" t="s">
        <v>34</v>
      </c>
      <c r="Z88" s="38"/>
      <c r="AA88" s="38"/>
      <c r="AB88" s="29" t="s">
        <v>735</v>
      </c>
      <c r="AC88" s="55"/>
      <c r="AD88" s="32"/>
      <c r="AE88" s="33"/>
    </row>
    <row r="89" spans="1:31" ht="99.95" customHeight="1">
      <c r="A89" s="49">
        <v>28</v>
      </c>
      <c r="B89" s="50" t="s">
        <v>104</v>
      </c>
      <c r="C89" s="25" t="s">
        <v>32</v>
      </c>
      <c r="D89" s="25" t="s">
        <v>473</v>
      </c>
      <c r="E89" s="25" t="s">
        <v>457</v>
      </c>
      <c r="F89" s="26" t="s">
        <v>756</v>
      </c>
      <c r="G89" s="53"/>
      <c r="H89" s="53"/>
      <c r="I89" s="53"/>
      <c r="J89" s="53"/>
      <c r="K89" s="53"/>
      <c r="L89" s="38"/>
      <c r="M89" s="38"/>
      <c r="N89" s="54"/>
      <c r="O89" s="54"/>
      <c r="P89" s="54"/>
      <c r="Q89" s="54"/>
      <c r="R89" s="54"/>
      <c r="S89" s="38"/>
      <c r="T89" s="38"/>
      <c r="U89" s="54"/>
      <c r="V89" s="54"/>
      <c r="W89" s="54"/>
      <c r="X89" s="54"/>
      <c r="Y89" s="54" t="s">
        <v>34</v>
      </c>
      <c r="Z89" s="38"/>
      <c r="AA89" s="38"/>
      <c r="AB89" s="29" t="s">
        <v>735</v>
      </c>
      <c r="AC89" s="55"/>
      <c r="AD89" s="32"/>
      <c r="AE89" s="33"/>
    </row>
    <row r="90" spans="1:31" ht="99.95" customHeight="1">
      <c r="A90" s="49">
        <v>28</v>
      </c>
      <c r="B90" s="50" t="s">
        <v>104</v>
      </c>
      <c r="C90" s="30" t="s">
        <v>98</v>
      </c>
      <c r="D90" s="25" t="s">
        <v>516</v>
      </c>
      <c r="E90" s="25" t="s">
        <v>736</v>
      </c>
      <c r="F90" s="26">
        <v>8</v>
      </c>
      <c r="G90" s="53"/>
      <c r="H90" s="53"/>
      <c r="I90" s="53"/>
      <c r="J90" s="53"/>
      <c r="K90" s="53"/>
      <c r="L90" s="38"/>
      <c r="M90" s="38"/>
      <c r="N90" s="54"/>
      <c r="O90" s="54"/>
      <c r="P90" s="54" t="s">
        <v>99</v>
      </c>
      <c r="Q90" s="54"/>
      <c r="R90" s="54"/>
      <c r="S90" s="38"/>
      <c r="T90" s="38"/>
      <c r="U90" s="54"/>
      <c r="V90" s="54"/>
      <c r="W90" s="54" t="s">
        <v>99</v>
      </c>
      <c r="X90" s="54"/>
      <c r="Y90" s="54"/>
      <c r="Z90" s="38"/>
      <c r="AA90" s="38"/>
      <c r="AB90" s="29"/>
      <c r="AC90" s="55"/>
      <c r="AD90" s="32"/>
      <c r="AE90" s="33"/>
    </row>
    <row r="91" spans="1:31" ht="99.95" customHeight="1">
      <c r="A91" s="49">
        <v>28</v>
      </c>
      <c r="B91" s="50" t="s">
        <v>104</v>
      </c>
      <c r="C91" s="30" t="s">
        <v>32</v>
      </c>
      <c r="D91" s="25" t="s">
        <v>27</v>
      </c>
      <c r="E91" s="25" t="s">
        <v>737</v>
      </c>
      <c r="F91" s="26">
        <v>8</v>
      </c>
      <c r="G91" s="53"/>
      <c r="H91" s="53"/>
      <c r="I91" s="53"/>
      <c r="J91" s="53"/>
      <c r="K91" s="53"/>
      <c r="L91" s="38"/>
      <c r="M91" s="38"/>
      <c r="N91" s="54" t="s">
        <v>188</v>
      </c>
      <c r="O91" s="54"/>
      <c r="P91" s="54"/>
      <c r="Q91" s="54"/>
      <c r="R91" s="54"/>
      <c r="S91" s="38"/>
      <c r="T91" s="38"/>
      <c r="U91" s="54" t="s">
        <v>188</v>
      </c>
      <c r="V91" s="54"/>
      <c r="W91" s="54"/>
      <c r="X91" s="54"/>
      <c r="Y91" s="54"/>
      <c r="Z91" s="38"/>
      <c r="AA91" s="38"/>
      <c r="AB91" s="29"/>
      <c r="AC91" s="55"/>
      <c r="AD91" s="32"/>
      <c r="AE91" s="33"/>
    </row>
    <row r="92" spans="1:31" ht="99.95" customHeight="1">
      <c r="A92" s="49">
        <v>29</v>
      </c>
      <c r="B92" s="50" t="s">
        <v>509</v>
      </c>
      <c r="C92" s="25" t="s">
        <v>92</v>
      </c>
      <c r="D92" s="25" t="s">
        <v>77</v>
      </c>
      <c r="E92" s="25" t="s">
        <v>746</v>
      </c>
      <c r="F92" s="26"/>
      <c r="G92" s="128"/>
      <c r="H92" s="128"/>
      <c r="I92" s="128"/>
      <c r="J92" s="128"/>
      <c r="K92" s="128"/>
      <c r="L92" s="27"/>
      <c r="M92" s="27"/>
      <c r="N92" s="128"/>
      <c r="O92" s="128"/>
      <c r="P92" s="128"/>
      <c r="Q92" s="128"/>
      <c r="R92" s="66"/>
      <c r="S92" s="38"/>
      <c r="T92" s="38"/>
      <c r="U92" s="128"/>
      <c r="V92" s="128"/>
      <c r="W92" s="128"/>
      <c r="X92" s="66"/>
      <c r="Y92" s="66"/>
      <c r="Z92" s="38"/>
      <c r="AA92" s="38"/>
      <c r="AB92" s="53" t="s">
        <v>747</v>
      </c>
      <c r="AC92" s="55"/>
      <c r="AD92" s="32"/>
      <c r="AE92" s="33"/>
    </row>
    <row r="93" spans="1:31" ht="99.95" customHeight="1">
      <c r="A93" s="49">
        <v>30</v>
      </c>
      <c r="B93" s="50" t="s">
        <v>510</v>
      </c>
      <c r="C93" s="25" t="s">
        <v>92</v>
      </c>
      <c r="D93" s="25" t="s">
        <v>77</v>
      </c>
      <c r="E93" s="25" t="s">
        <v>746</v>
      </c>
      <c r="F93" s="26"/>
      <c r="G93" s="128"/>
      <c r="H93" s="128"/>
      <c r="I93" s="128"/>
      <c r="J93" s="128"/>
      <c r="K93" s="128"/>
      <c r="L93" s="27"/>
      <c r="M93" s="27"/>
      <c r="N93" s="128"/>
      <c r="O93" s="128"/>
      <c r="P93" s="128"/>
      <c r="Q93" s="128"/>
      <c r="R93" s="66"/>
      <c r="S93" s="38"/>
      <c r="T93" s="38"/>
      <c r="U93" s="128"/>
      <c r="V93" s="128"/>
      <c r="W93" s="128"/>
      <c r="X93" s="66"/>
      <c r="Y93" s="66"/>
      <c r="Z93" s="38"/>
      <c r="AA93" s="38"/>
      <c r="AB93" s="53" t="s">
        <v>747</v>
      </c>
      <c r="AC93" s="55"/>
      <c r="AD93" s="32"/>
      <c r="AE93" s="33"/>
    </row>
    <row r="94" spans="1:31" ht="99.95" customHeight="1">
      <c r="A94" s="49">
        <v>31</v>
      </c>
      <c r="B94" s="50" t="s">
        <v>526</v>
      </c>
      <c r="C94" s="50" t="s">
        <v>18</v>
      </c>
      <c r="D94" s="51" t="s">
        <v>19</v>
      </c>
      <c r="E94" s="52"/>
      <c r="F94" s="53"/>
      <c r="G94" s="53"/>
      <c r="H94" s="53"/>
      <c r="I94" s="53"/>
      <c r="J94" s="53"/>
      <c r="K94" s="53"/>
      <c r="L94" s="38"/>
      <c r="M94" s="38"/>
      <c r="N94" s="53"/>
      <c r="O94" s="53"/>
      <c r="P94" s="54"/>
      <c r="Q94" s="54"/>
      <c r="R94" s="54"/>
      <c r="S94" s="38"/>
      <c r="T94" s="38"/>
      <c r="U94" s="54"/>
      <c r="V94" s="53"/>
      <c r="W94" s="54"/>
      <c r="X94" s="53"/>
      <c r="Y94" s="53"/>
      <c r="Z94" s="38"/>
      <c r="AA94" s="38"/>
      <c r="AB94" s="53"/>
      <c r="AC94" s="55"/>
      <c r="AD94" s="32"/>
      <c r="AE94" s="33"/>
    </row>
    <row r="95" spans="1:31" ht="99.95" customHeight="1">
      <c r="A95" s="49">
        <v>31</v>
      </c>
      <c r="B95" s="50" t="s">
        <v>526</v>
      </c>
      <c r="C95" s="25" t="s">
        <v>102</v>
      </c>
      <c r="D95" s="25" t="s">
        <v>488</v>
      </c>
      <c r="E95" s="25" t="s">
        <v>615</v>
      </c>
      <c r="F95" s="54">
        <v>5</v>
      </c>
      <c r="G95" s="53"/>
      <c r="H95" s="54"/>
      <c r="I95" s="54"/>
      <c r="J95" s="53" t="s">
        <v>94</v>
      </c>
      <c r="K95" s="54"/>
      <c r="L95" s="38"/>
      <c r="M95" s="38"/>
      <c r="N95" s="53"/>
      <c r="O95" s="53"/>
      <c r="P95" s="54"/>
      <c r="Q95" s="54"/>
      <c r="R95" s="54"/>
      <c r="S95" s="38"/>
      <c r="T95" s="38"/>
      <c r="U95" s="53"/>
      <c r="V95" s="53"/>
      <c r="W95" s="53"/>
      <c r="X95" s="53"/>
      <c r="Y95" s="53"/>
      <c r="Z95" s="38"/>
      <c r="AA95" s="38"/>
      <c r="AB95" s="53"/>
      <c r="AC95" s="55"/>
      <c r="AD95" s="32"/>
      <c r="AE95" s="33"/>
    </row>
    <row r="96" spans="1:31" ht="99.95" customHeight="1">
      <c r="A96" s="49">
        <v>31</v>
      </c>
      <c r="B96" s="50" t="s">
        <v>526</v>
      </c>
      <c r="C96" s="25" t="s">
        <v>102</v>
      </c>
      <c r="D96" s="25" t="s">
        <v>488</v>
      </c>
      <c r="E96" s="25" t="s">
        <v>457</v>
      </c>
      <c r="F96" s="54">
        <v>2</v>
      </c>
      <c r="G96" s="53"/>
      <c r="H96" s="54"/>
      <c r="I96" s="54"/>
      <c r="J96" s="54"/>
      <c r="K96" s="54"/>
      <c r="L96" s="38"/>
      <c r="M96" s="38"/>
      <c r="N96" s="53"/>
      <c r="O96" s="53"/>
      <c r="P96" s="53" t="s">
        <v>146</v>
      </c>
      <c r="Q96" s="54"/>
      <c r="R96" s="54"/>
      <c r="S96" s="38"/>
      <c r="T96" s="38"/>
      <c r="U96" s="53"/>
      <c r="V96" s="53"/>
      <c r="W96" s="53"/>
      <c r="X96" s="53"/>
      <c r="Y96" s="53"/>
      <c r="Z96" s="38"/>
      <c r="AA96" s="38"/>
      <c r="AB96" s="53" t="s">
        <v>615</v>
      </c>
      <c r="AC96" s="55"/>
      <c r="AD96" s="32"/>
      <c r="AE96" s="33"/>
    </row>
    <row r="97" spans="1:31" ht="99.95" customHeight="1">
      <c r="A97" s="49">
        <v>31</v>
      </c>
      <c r="B97" s="50" t="s">
        <v>526</v>
      </c>
      <c r="C97" s="25" t="s">
        <v>32</v>
      </c>
      <c r="D97" s="25" t="s">
        <v>488</v>
      </c>
      <c r="E97" s="25" t="s">
        <v>457</v>
      </c>
      <c r="F97" s="54">
        <v>2</v>
      </c>
      <c r="G97" s="53"/>
      <c r="H97" s="54"/>
      <c r="I97" s="54"/>
      <c r="J97" s="54"/>
      <c r="K97" s="54"/>
      <c r="L97" s="38"/>
      <c r="M97" s="38"/>
      <c r="N97" s="53"/>
      <c r="O97" s="53"/>
      <c r="P97" s="53" t="s">
        <v>146</v>
      </c>
      <c r="Q97" s="54"/>
      <c r="R97" s="54"/>
      <c r="S97" s="38"/>
      <c r="T97" s="38"/>
      <c r="U97" s="53"/>
      <c r="V97" s="53"/>
      <c r="W97" s="53"/>
      <c r="X97" s="53"/>
      <c r="Y97" s="53"/>
      <c r="Z97" s="38"/>
      <c r="AA97" s="38"/>
      <c r="AB97" s="53" t="s">
        <v>615</v>
      </c>
      <c r="AC97" s="55"/>
      <c r="AD97" s="32"/>
      <c r="AE97" s="33"/>
    </row>
    <row r="98" spans="1:31" ht="99.95" customHeight="1">
      <c r="A98" s="49">
        <v>31</v>
      </c>
      <c r="B98" s="50" t="s">
        <v>526</v>
      </c>
      <c r="C98" s="25" t="s">
        <v>93</v>
      </c>
      <c r="D98" s="25" t="s">
        <v>460</v>
      </c>
      <c r="E98" s="25" t="s">
        <v>685</v>
      </c>
      <c r="F98" s="54">
        <v>5</v>
      </c>
      <c r="G98" s="54"/>
      <c r="H98" s="53" t="s">
        <v>137</v>
      </c>
      <c r="I98" s="53" t="s">
        <v>146</v>
      </c>
      <c r="J98" s="54"/>
      <c r="K98" s="54"/>
      <c r="L98" s="38"/>
      <c r="M98" s="38"/>
      <c r="N98" s="53"/>
      <c r="O98" s="53" t="s">
        <v>146</v>
      </c>
      <c r="P98" s="53"/>
      <c r="Q98" s="53"/>
      <c r="R98" s="53" t="s">
        <v>62</v>
      </c>
      <c r="S98" s="38"/>
      <c r="T98" s="38"/>
      <c r="U98" s="53"/>
      <c r="V98" s="53"/>
      <c r="W98" s="53"/>
      <c r="X98" s="53" t="s">
        <v>146</v>
      </c>
      <c r="Y98" s="53" t="s">
        <v>146</v>
      </c>
      <c r="Z98" s="38"/>
      <c r="AA98" s="38"/>
      <c r="AB98" s="53" t="s">
        <v>686</v>
      </c>
      <c r="AC98" s="55"/>
      <c r="AD98" s="32"/>
      <c r="AE98" s="33"/>
    </row>
    <row r="99" spans="1:31" ht="99.95" customHeight="1">
      <c r="A99" s="49">
        <v>32</v>
      </c>
      <c r="B99" s="50" t="s">
        <v>527</v>
      </c>
      <c r="C99" s="50" t="s">
        <v>18</v>
      </c>
      <c r="D99" s="51" t="s">
        <v>19</v>
      </c>
      <c r="E99" s="52"/>
      <c r="F99" s="53"/>
      <c r="G99" s="53"/>
      <c r="H99" s="53"/>
      <c r="I99" s="53"/>
      <c r="J99" s="53"/>
      <c r="K99" s="53"/>
      <c r="L99" s="38"/>
      <c r="M99" s="38"/>
      <c r="N99" s="61"/>
      <c r="O99" s="53"/>
      <c r="P99" s="54"/>
      <c r="Q99" s="54"/>
      <c r="R99" s="54"/>
      <c r="S99" s="38"/>
      <c r="T99" s="38"/>
      <c r="U99" s="54"/>
      <c r="V99" s="53"/>
      <c r="W99" s="54"/>
      <c r="X99" s="53"/>
      <c r="Y99" s="53"/>
      <c r="Z99" s="38"/>
      <c r="AA99" s="38"/>
      <c r="AB99" s="53"/>
      <c r="AC99" s="55"/>
      <c r="AD99" s="32"/>
      <c r="AE99" s="33"/>
    </row>
    <row r="100" spans="1:31" ht="99.95" customHeight="1">
      <c r="A100" s="49">
        <v>32</v>
      </c>
      <c r="B100" s="50" t="s">
        <v>527</v>
      </c>
      <c r="C100" s="25" t="s">
        <v>97</v>
      </c>
      <c r="D100" s="25" t="s">
        <v>472</v>
      </c>
      <c r="E100" s="25" t="s">
        <v>457</v>
      </c>
      <c r="F100" s="29">
        <v>2</v>
      </c>
      <c r="G100" s="29"/>
      <c r="H100" s="29"/>
      <c r="I100" s="29"/>
      <c r="J100" s="29"/>
      <c r="K100" s="29"/>
      <c r="L100" s="27"/>
      <c r="M100" s="27"/>
      <c r="N100" s="29" t="s">
        <v>94</v>
      </c>
      <c r="O100" s="29"/>
      <c r="P100" s="29"/>
      <c r="Q100" s="26"/>
      <c r="R100" s="26"/>
      <c r="S100" s="27"/>
      <c r="T100" s="27"/>
      <c r="U100" s="26"/>
      <c r="V100" s="53"/>
      <c r="W100" s="54"/>
      <c r="X100" s="53"/>
      <c r="Y100" s="53"/>
      <c r="Z100" s="38"/>
      <c r="AA100" s="38"/>
      <c r="AB100" s="53" t="s">
        <v>741</v>
      </c>
      <c r="AC100" s="55"/>
      <c r="AD100" s="32"/>
      <c r="AE100" s="33"/>
    </row>
    <row r="101" spans="1:31" ht="99.95" customHeight="1">
      <c r="A101" s="49">
        <v>32</v>
      </c>
      <c r="B101" s="50" t="s">
        <v>527</v>
      </c>
      <c r="C101" s="25" t="s">
        <v>98</v>
      </c>
      <c r="D101" s="25" t="s">
        <v>472</v>
      </c>
      <c r="E101" s="25" t="s">
        <v>457</v>
      </c>
      <c r="F101" s="29">
        <v>2</v>
      </c>
      <c r="G101" s="29"/>
      <c r="H101" s="29"/>
      <c r="I101" s="29"/>
      <c r="J101" s="29"/>
      <c r="K101" s="29"/>
      <c r="L101" s="27"/>
      <c r="M101" s="27"/>
      <c r="N101" s="29" t="s">
        <v>94</v>
      </c>
      <c r="O101" s="29"/>
      <c r="P101" s="29"/>
      <c r="Q101" s="26"/>
      <c r="R101" s="26"/>
      <c r="S101" s="27"/>
      <c r="T101" s="27"/>
      <c r="U101" s="26"/>
      <c r="V101" s="53"/>
      <c r="W101" s="54"/>
      <c r="X101" s="53"/>
      <c r="Y101" s="53"/>
      <c r="Z101" s="38"/>
      <c r="AA101" s="38"/>
      <c r="AB101" s="53" t="s">
        <v>741</v>
      </c>
      <c r="AC101" s="55"/>
      <c r="AD101" s="32"/>
      <c r="AE101" s="33"/>
    </row>
    <row r="102" spans="1:31" ht="99.95" customHeight="1">
      <c r="A102" s="49">
        <v>32</v>
      </c>
      <c r="B102" s="50" t="s">
        <v>527</v>
      </c>
      <c r="C102" s="25" t="s">
        <v>93</v>
      </c>
      <c r="D102" s="25" t="s">
        <v>460</v>
      </c>
      <c r="E102" s="25" t="s">
        <v>685</v>
      </c>
      <c r="F102" s="54">
        <v>5</v>
      </c>
      <c r="G102" s="54"/>
      <c r="H102" s="53" t="s">
        <v>137</v>
      </c>
      <c r="I102" s="53" t="s">
        <v>146</v>
      </c>
      <c r="J102" s="54"/>
      <c r="K102" s="54"/>
      <c r="L102" s="38"/>
      <c r="M102" s="38"/>
      <c r="N102" s="53"/>
      <c r="O102" s="53" t="s">
        <v>146</v>
      </c>
      <c r="P102" s="53"/>
      <c r="Q102" s="53"/>
      <c r="R102" s="53" t="s">
        <v>62</v>
      </c>
      <c r="S102" s="38"/>
      <c r="T102" s="38"/>
      <c r="U102" s="53"/>
      <c r="V102" s="53"/>
      <c r="W102" s="53"/>
      <c r="X102" s="53" t="s">
        <v>146</v>
      </c>
      <c r="Y102" s="53" t="s">
        <v>146</v>
      </c>
      <c r="Z102" s="38"/>
      <c r="AA102" s="38"/>
      <c r="AB102" s="53" t="s">
        <v>687</v>
      </c>
      <c r="AC102" s="55"/>
      <c r="AD102" s="32"/>
      <c r="AE102" s="33"/>
    </row>
    <row r="103" spans="1:31" ht="99.95" customHeight="1">
      <c r="A103" s="49">
        <v>35</v>
      </c>
      <c r="B103" s="50" t="s">
        <v>107</v>
      </c>
      <c r="C103" s="103" t="s">
        <v>98</v>
      </c>
      <c r="D103" s="104" t="s">
        <v>33</v>
      </c>
      <c r="E103" s="104" t="s">
        <v>455</v>
      </c>
      <c r="F103" s="105">
        <v>5</v>
      </c>
      <c r="G103" s="105"/>
      <c r="H103" s="105"/>
      <c r="I103" s="54"/>
      <c r="J103" s="54" t="s">
        <v>99</v>
      </c>
      <c r="K103" s="105"/>
      <c r="L103" s="111"/>
      <c r="M103" s="111"/>
      <c r="N103" s="54"/>
      <c r="O103" s="54"/>
      <c r="P103" s="54"/>
      <c r="Q103" s="54" t="s">
        <v>99</v>
      </c>
      <c r="R103" s="54"/>
      <c r="S103" s="38"/>
      <c r="T103" s="38"/>
      <c r="U103" s="54"/>
      <c r="V103" s="54" t="s">
        <v>99</v>
      </c>
      <c r="W103" s="54"/>
      <c r="X103" s="54"/>
      <c r="Y103" s="54"/>
      <c r="Z103" s="38"/>
      <c r="AA103" s="38"/>
      <c r="AB103" s="110"/>
      <c r="AC103" s="55"/>
      <c r="AD103" s="32"/>
      <c r="AE103" s="33"/>
    </row>
    <row r="104" spans="1:31" ht="99.95" customHeight="1">
      <c r="A104" s="49">
        <v>35</v>
      </c>
      <c r="B104" s="50" t="s">
        <v>107</v>
      </c>
      <c r="C104" s="103" t="s">
        <v>110</v>
      </c>
      <c r="D104" s="103" t="s">
        <v>588</v>
      </c>
      <c r="E104" s="103" t="s">
        <v>604</v>
      </c>
      <c r="F104" s="110">
        <v>8</v>
      </c>
      <c r="G104" s="110"/>
      <c r="H104" s="110"/>
      <c r="I104" s="54" t="s">
        <v>74</v>
      </c>
      <c r="J104" s="54"/>
      <c r="K104" s="54" t="s">
        <v>74</v>
      </c>
      <c r="L104" s="111"/>
      <c r="M104" s="111"/>
      <c r="N104" s="54"/>
      <c r="O104" s="54"/>
      <c r="P104" s="54" t="s">
        <v>74</v>
      </c>
      <c r="Q104" s="54"/>
      <c r="R104" s="54" t="s">
        <v>74</v>
      </c>
      <c r="S104" s="38"/>
      <c r="T104" s="38"/>
      <c r="U104" s="54"/>
      <c r="V104" s="54"/>
      <c r="W104" s="54"/>
      <c r="X104" s="54" t="s">
        <v>74</v>
      </c>
      <c r="Y104" s="54"/>
      <c r="Z104" s="38"/>
      <c r="AA104" s="38"/>
      <c r="AB104" s="69"/>
      <c r="AC104" s="55"/>
      <c r="AD104" s="32"/>
      <c r="AE104" s="33"/>
    </row>
    <row r="105" spans="1:31" ht="99.95" customHeight="1">
      <c r="A105" s="49">
        <v>35</v>
      </c>
      <c r="B105" s="50" t="s">
        <v>107</v>
      </c>
      <c r="C105" s="103" t="s">
        <v>110</v>
      </c>
      <c r="D105" s="103" t="s">
        <v>588</v>
      </c>
      <c r="E105" s="103" t="s">
        <v>457</v>
      </c>
      <c r="F105" s="26" t="s">
        <v>756</v>
      </c>
      <c r="G105" s="110"/>
      <c r="H105" s="110"/>
      <c r="I105" s="110"/>
      <c r="J105" s="54"/>
      <c r="K105" s="54"/>
      <c r="L105" s="111"/>
      <c r="M105" s="111"/>
      <c r="N105" s="54"/>
      <c r="O105" s="54"/>
      <c r="P105" s="54"/>
      <c r="Q105" s="54"/>
      <c r="R105" s="54"/>
      <c r="S105" s="38"/>
      <c r="T105" s="38"/>
      <c r="U105" s="54"/>
      <c r="V105" s="54"/>
      <c r="W105" s="54"/>
      <c r="X105" s="54"/>
      <c r="Y105" s="54" t="s">
        <v>74</v>
      </c>
      <c r="Z105" s="38"/>
      <c r="AA105" s="38"/>
      <c r="AB105" s="69" t="s">
        <v>604</v>
      </c>
      <c r="AC105" s="55"/>
      <c r="AD105" s="32"/>
      <c r="AE105" s="33"/>
    </row>
    <row r="106" spans="1:31" ht="99.95" customHeight="1">
      <c r="A106" s="49">
        <v>35</v>
      </c>
      <c r="B106" s="50" t="s">
        <v>107</v>
      </c>
      <c r="C106" s="25" t="s">
        <v>40</v>
      </c>
      <c r="D106" s="25" t="s">
        <v>546</v>
      </c>
      <c r="E106" s="25" t="s">
        <v>682</v>
      </c>
      <c r="F106" s="29">
        <v>8</v>
      </c>
      <c r="G106" s="54" t="s">
        <v>268</v>
      </c>
      <c r="H106" s="54" t="s">
        <v>268</v>
      </c>
      <c r="I106" s="29"/>
      <c r="J106" s="29"/>
      <c r="K106" s="29"/>
      <c r="L106" s="27"/>
      <c r="M106" s="27"/>
      <c r="N106" s="54" t="s">
        <v>268</v>
      </c>
      <c r="O106" s="54" t="s">
        <v>268</v>
      </c>
      <c r="P106" s="54"/>
      <c r="Q106" s="54"/>
      <c r="R106" s="54"/>
      <c r="S106" s="27"/>
      <c r="T106" s="38"/>
      <c r="U106" s="54" t="s">
        <v>268</v>
      </c>
      <c r="V106" s="54"/>
      <c r="W106" s="54" t="s">
        <v>268</v>
      </c>
      <c r="X106" s="54"/>
      <c r="Y106" s="54"/>
      <c r="Z106" s="38"/>
      <c r="AA106" s="38"/>
      <c r="AB106" s="54"/>
      <c r="AC106" s="55"/>
      <c r="AD106" s="32"/>
      <c r="AE106" s="33"/>
    </row>
    <row r="107" spans="1:31" ht="99.95" customHeight="1">
      <c r="A107" s="49">
        <v>36</v>
      </c>
      <c r="B107" s="50" t="s">
        <v>109</v>
      </c>
      <c r="C107" s="25" t="s">
        <v>71</v>
      </c>
      <c r="D107" s="25" t="s">
        <v>546</v>
      </c>
      <c r="E107" s="25" t="s">
        <v>682</v>
      </c>
      <c r="F107" s="29">
        <v>8</v>
      </c>
      <c r="G107" s="105" t="s">
        <v>269</v>
      </c>
      <c r="H107" s="105" t="s">
        <v>269</v>
      </c>
      <c r="I107" s="29"/>
      <c r="J107" s="105"/>
      <c r="K107" s="105"/>
      <c r="L107" s="27"/>
      <c r="M107" s="27"/>
      <c r="N107" s="105" t="s">
        <v>269</v>
      </c>
      <c r="O107" s="105" t="s">
        <v>269</v>
      </c>
      <c r="P107" s="105"/>
      <c r="Q107" s="105"/>
      <c r="R107" s="105"/>
      <c r="S107" s="111"/>
      <c r="T107" s="111"/>
      <c r="U107" s="105" t="s">
        <v>269</v>
      </c>
      <c r="V107" s="105" t="s">
        <v>269</v>
      </c>
      <c r="W107" s="105"/>
      <c r="X107" s="105"/>
      <c r="Y107" s="105"/>
      <c r="Z107" s="38"/>
      <c r="AA107" s="38"/>
      <c r="AB107" s="105"/>
      <c r="AC107" s="112"/>
      <c r="AD107" s="32"/>
      <c r="AE107" s="33"/>
    </row>
    <row r="108" spans="1:31" ht="99.95" customHeight="1">
      <c r="A108" s="49">
        <v>36</v>
      </c>
      <c r="B108" s="50" t="s">
        <v>109</v>
      </c>
      <c r="C108" s="25" t="s">
        <v>684</v>
      </c>
      <c r="D108" s="25" t="s">
        <v>118</v>
      </c>
      <c r="E108" s="25" t="s">
        <v>683</v>
      </c>
      <c r="F108" s="29">
        <v>8</v>
      </c>
      <c r="G108" s="105"/>
      <c r="H108" s="105"/>
      <c r="I108" s="105"/>
      <c r="J108" s="105" t="s">
        <v>108</v>
      </c>
      <c r="K108" s="105" t="s">
        <v>108</v>
      </c>
      <c r="L108" s="27"/>
      <c r="M108" s="27"/>
      <c r="N108" s="105"/>
      <c r="O108" s="105"/>
      <c r="P108" s="105"/>
      <c r="Q108" s="105" t="s">
        <v>108</v>
      </c>
      <c r="R108" s="105" t="s">
        <v>108</v>
      </c>
      <c r="S108" s="27"/>
      <c r="T108" s="27"/>
      <c r="U108" s="105"/>
      <c r="V108" s="105"/>
      <c r="W108" s="105" t="s">
        <v>108</v>
      </c>
      <c r="X108" s="105"/>
      <c r="Y108" s="105" t="s">
        <v>108</v>
      </c>
      <c r="Z108" s="38"/>
      <c r="AA108" s="38"/>
      <c r="AB108" s="54"/>
      <c r="AC108" s="55"/>
      <c r="AD108" s="32"/>
      <c r="AE108" s="33"/>
    </row>
    <row r="109" spans="1:31" ht="99.95" customHeight="1">
      <c r="A109" s="49">
        <v>36</v>
      </c>
      <c r="B109" s="50" t="s">
        <v>109</v>
      </c>
      <c r="C109" s="25" t="s">
        <v>102</v>
      </c>
      <c r="D109" s="25" t="s">
        <v>33</v>
      </c>
      <c r="E109" s="25" t="s">
        <v>649</v>
      </c>
      <c r="F109" s="29">
        <v>5</v>
      </c>
      <c r="G109" s="29"/>
      <c r="H109" s="29"/>
      <c r="I109" s="105" t="s">
        <v>100</v>
      </c>
      <c r="J109" s="105"/>
      <c r="K109" s="105"/>
      <c r="L109" s="27"/>
      <c r="M109" s="27"/>
      <c r="N109" s="105"/>
      <c r="O109" s="105"/>
      <c r="P109" s="105" t="s">
        <v>94</v>
      </c>
      <c r="Q109" s="105"/>
      <c r="R109" s="105"/>
      <c r="S109" s="111"/>
      <c r="T109" s="111"/>
      <c r="U109" s="105"/>
      <c r="V109" s="105"/>
      <c r="W109" s="105"/>
      <c r="X109" s="105" t="s">
        <v>100</v>
      </c>
      <c r="Y109" s="105"/>
      <c r="Z109" s="38"/>
      <c r="AA109" s="38"/>
      <c r="AB109" s="105"/>
      <c r="AC109" s="112"/>
      <c r="AD109" s="32"/>
      <c r="AE109" s="33"/>
    </row>
    <row r="110" spans="1:31" ht="99.95" customHeight="1">
      <c r="A110" s="49">
        <v>37</v>
      </c>
      <c r="B110" s="50" t="s">
        <v>504</v>
      </c>
      <c r="C110" s="25" t="s">
        <v>42</v>
      </c>
      <c r="D110" s="56" t="s">
        <v>73</v>
      </c>
      <c r="E110" s="56" t="s">
        <v>601</v>
      </c>
      <c r="F110" s="26">
        <v>8</v>
      </c>
      <c r="G110" s="61" t="s">
        <v>52</v>
      </c>
      <c r="H110" s="61" t="s">
        <v>52</v>
      </c>
      <c r="I110" s="61"/>
      <c r="J110" s="61" t="s">
        <v>52</v>
      </c>
      <c r="K110" s="61" t="s">
        <v>52</v>
      </c>
      <c r="L110" s="27"/>
      <c r="M110" s="27"/>
      <c r="N110" s="61"/>
      <c r="O110" s="61"/>
      <c r="P110" s="54"/>
      <c r="Q110" s="61"/>
      <c r="R110" s="61"/>
      <c r="S110" s="27"/>
      <c r="T110" s="27"/>
      <c r="U110" s="61"/>
      <c r="V110" s="61"/>
      <c r="W110" s="61"/>
      <c r="X110" s="61"/>
      <c r="Y110" s="61"/>
      <c r="Z110" s="38"/>
      <c r="AA110" s="38"/>
      <c r="AB110" s="53"/>
      <c r="AC110" s="55"/>
      <c r="AD110" s="32"/>
      <c r="AE110" s="33"/>
    </row>
    <row r="111" spans="1:31" ht="99.95" customHeight="1">
      <c r="A111" s="49">
        <v>37</v>
      </c>
      <c r="B111" s="50" t="s">
        <v>504</v>
      </c>
      <c r="C111" s="25" t="s">
        <v>42</v>
      </c>
      <c r="D111" s="56" t="s">
        <v>73</v>
      </c>
      <c r="E111" s="56" t="s">
        <v>457</v>
      </c>
      <c r="F111" s="26" t="s">
        <v>755</v>
      </c>
      <c r="G111" s="26"/>
      <c r="H111" s="26"/>
      <c r="I111" s="26"/>
      <c r="J111" s="61"/>
      <c r="K111" s="61"/>
      <c r="L111" s="27"/>
      <c r="M111" s="27"/>
      <c r="N111" s="61" t="s">
        <v>52</v>
      </c>
      <c r="O111" s="61"/>
      <c r="P111" s="54"/>
      <c r="Q111" s="61"/>
      <c r="R111" s="61"/>
      <c r="S111" s="27"/>
      <c r="T111" s="27"/>
      <c r="U111" s="61"/>
      <c r="V111" s="61"/>
      <c r="W111" s="61"/>
      <c r="X111" s="61"/>
      <c r="Y111" s="61"/>
      <c r="Z111" s="38"/>
      <c r="AA111" s="38"/>
      <c r="AB111" s="53" t="s">
        <v>601</v>
      </c>
      <c r="AC111" s="55"/>
      <c r="AD111" s="32"/>
      <c r="AE111" s="33"/>
    </row>
    <row r="112" spans="1:31" ht="99.95" customHeight="1">
      <c r="A112" s="49">
        <v>37</v>
      </c>
      <c r="B112" s="50" t="s">
        <v>504</v>
      </c>
      <c r="C112" s="25" t="s">
        <v>115</v>
      </c>
      <c r="D112" s="56" t="s">
        <v>30</v>
      </c>
      <c r="E112" s="50" t="s">
        <v>556</v>
      </c>
      <c r="F112" s="26">
        <v>2</v>
      </c>
      <c r="G112" s="69"/>
      <c r="H112" s="26"/>
      <c r="I112" s="69" t="s">
        <v>618</v>
      </c>
      <c r="J112" s="69"/>
      <c r="K112" s="69"/>
      <c r="L112" s="27"/>
      <c r="M112" s="27"/>
      <c r="N112" s="69"/>
      <c r="O112" s="69"/>
      <c r="P112" s="60"/>
      <c r="Q112" s="69"/>
      <c r="R112" s="69"/>
      <c r="S112" s="27"/>
      <c r="T112" s="27"/>
      <c r="U112" s="60"/>
      <c r="V112" s="59"/>
      <c r="W112" s="69"/>
      <c r="X112" s="69"/>
      <c r="Y112" s="69"/>
      <c r="Z112" s="38"/>
      <c r="AA112" s="38"/>
      <c r="AB112" s="54"/>
      <c r="AC112" s="55"/>
      <c r="AD112" s="32"/>
      <c r="AE112" s="33"/>
    </row>
    <row r="113" spans="1:31" ht="99.95" customHeight="1">
      <c r="A113" s="49">
        <v>37</v>
      </c>
      <c r="B113" s="50" t="s">
        <v>504</v>
      </c>
      <c r="C113" s="25" t="s">
        <v>115</v>
      </c>
      <c r="D113" s="56" t="s">
        <v>30</v>
      </c>
      <c r="E113" s="50" t="s">
        <v>457</v>
      </c>
      <c r="F113" s="26" t="s">
        <v>756</v>
      </c>
      <c r="G113" s="29"/>
      <c r="H113" s="69"/>
      <c r="I113" s="69"/>
      <c r="J113" s="29"/>
      <c r="K113" s="69"/>
      <c r="L113" s="27"/>
      <c r="M113" s="27"/>
      <c r="N113" s="53"/>
      <c r="O113" s="69" t="s">
        <v>618</v>
      </c>
      <c r="P113" s="53"/>
      <c r="Q113" s="54"/>
      <c r="R113" s="54"/>
      <c r="S113" s="27"/>
      <c r="T113" s="27"/>
      <c r="U113" s="60"/>
      <c r="V113" s="59"/>
      <c r="W113" s="59"/>
      <c r="X113" s="59"/>
      <c r="Y113" s="59"/>
      <c r="Z113" s="38"/>
      <c r="AA113" s="38"/>
      <c r="AB113" s="54" t="s">
        <v>556</v>
      </c>
      <c r="AC113" s="55"/>
      <c r="AD113" s="32"/>
      <c r="AE113" s="33"/>
    </row>
    <row r="114" spans="1:31" ht="99.95" customHeight="1">
      <c r="A114" s="49">
        <v>37</v>
      </c>
      <c r="B114" s="50" t="s">
        <v>504</v>
      </c>
      <c r="C114" s="25" t="s">
        <v>553</v>
      </c>
      <c r="D114" s="56" t="s">
        <v>588</v>
      </c>
      <c r="E114" s="50" t="s">
        <v>604</v>
      </c>
      <c r="F114" s="26">
        <v>8</v>
      </c>
      <c r="G114" s="29"/>
      <c r="H114" s="69"/>
      <c r="I114" s="29"/>
      <c r="J114" s="29"/>
      <c r="K114" s="29"/>
      <c r="L114" s="27"/>
      <c r="M114" s="27"/>
      <c r="N114" s="53"/>
      <c r="O114" s="69"/>
      <c r="P114" s="69" t="s">
        <v>111</v>
      </c>
      <c r="Q114" s="69" t="s">
        <v>111</v>
      </c>
      <c r="R114" s="69" t="s">
        <v>111</v>
      </c>
      <c r="S114" s="27"/>
      <c r="T114" s="27"/>
      <c r="U114" s="69" t="s">
        <v>111</v>
      </c>
      <c r="V114" s="69" t="s">
        <v>111</v>
      </c>
      <c r="W114" s="69" t="s">
        <v>111</v>
      </c>
      <c r="X114" s="69" t="s">
        <v>111</v>
      </c>
      <c r="Y114" s="69" t="s">
        <v>111</v>
      </c>
      <c r="Z114" s="38"/>
      <c r="AA114" s="38"/>
      <c r="AB114" s="54"/>
      <c r="AC114" s="55"/>
      <c r="AD114" s="32"/>
      <c r="AE114" s="33"/>
    </row>
    <row r="115" spans="1:31" ht="99.95" customHeight="1">
      <c r="A115" s="49">
        <v>38</v>
      </c>
      <c r="B115" s="50" t="s">
        <v>571</v>
      </c>
      <c r="C115" s="25" t="s">
        <v>67</v>
      </c>
      <c r="D115" s="56" t="s">
        <v>23</v>
      </c>
      <c r="E115" s="56" t="s">
        <v>24</v>
      </c>
      <c r="F115" s="26">
        <v>5</v>
      </c>
      <c r="G115" s="70" t="s">
        <v>132</v>
      </c>
      <c r="H115" s="70" t="s">
        <v>146</v>
      </c>
      <c r="I115" s="26"/>
      <c r="J115" s="26"/>
      <c r="K115" s="26"/>
      <c r="L115" s="27"/>
      <c r="M115" s="27"/>
      <c r="N115" s="70" t="s">
        <v>46</v>
      </c>
      <c r="O115" s="70" t="s">
        <v>203</v>
      </c>
      <c r="P115" s="70"/>
      <c r="Q115" s="60"/>
      <c r="R115" s="60"/>
      <c r="S115" s="27"/>
      <c r="T115" s="27"/>
      <c r="U115" s="60"/>
      <c r="V115" s="29"/>
      <c r="W115" s="59"/>
      <c r="X115" s="69"/>
      <c r="Y115" s="69"/>
      <c r="Z115" s="38"/>
      <c r="AA115" s="38"/>
      <c r="AB115" s="54"/>
      <c r="AC115" s="55"/>
      <c r="AD115" s="32"/>
      <c r="AE115" s="33"/>
    </row>
    <row r="116" spans="1:31" ht="99.95" customHeight="1">
      <c r="A116" s="49">
        <v>38</v>
      </c>
      <c r="B116" s="50" t="s">
        <v>571</v>
      </c>
      <c r="C116" s="25" t="s">
        <v>67</v>
      </c>
      <c r="D116" s="56" t="s">
        <v>23</v>
      </c>
      <c r="E116" s="56" t="s">
        <v>457</v>
      </c>
      <c r="F116" s="26">
        <v>2</v>
      </c>
      <c r="G116" s="26"/>
      <c r="H116" s="26"/>
      <c r="I116" s="26"/>
      <c r="J116" s="26"/>
      <c r="K116" s="26"/>
      <c r="L116" s="27"/>
      <c r="M116" s="27"/>
      <c r="N116" s="69"/>
      <c r="O116" s="69"/>
      <c r="P116" s="69"/>
      <c r="Q116" s="69"/>
      <c r="R116" s="69"/>
      <c r="S116" s="27"/>
      <c r="T116" s="27"/>
      <c r="U116" s="69"/>
      <c r="V116" s="69"/>
      <c r="W116" s="59"/>
      <c r="X116" s="69"/>
      <c r="Y116" s="59" t="s">
        <v>232</v>
      </c>
      <c r="Z116" s="38"/>
      <c r="AA116" s="38"/>
      <c r="AB116" s="54" t="s">
        <v>24</v>
      </c>
      <c r="AC116" s="55"/>
      <c r="AD116" s="32"/>
      <c r="AE116" s="33"/>
    </row>
    <row r="117" spans="1:31" ht="99.95" customHeight="1">
      <c r="A117" s="49">
        <v>38</v>
      </c>
      <c r="B117" s="50" t="s">
        <v>571</v>
      </c>
      <c r="C117" s="25" t="s">
        <v>22</v>
      </c>
      <c r="D117" s="56" t="s">
        <v>23</v>
      </c>
      <c r="E117" s="56" t="s">
        <v>457</v>
      </c>
      <c r="F117" s="26">
        <v>2</v>
      </c>
      <c r="G117" s="26"/>
      <c r="H117" s="26"/>
      <c r="I117" s="26"/>
      <c r="J117" s="26"/>
      <c r="K117" s="26"/>
      <c r="L117" s="27"/>
      <c r="M117" s="27"/>
      <c r="N117" s="69"/>
      <c r="O117" s="69"/>
      <c r="P117" s="69"/>
      <c r="Q117" s="69"/>
      <c r="R117" s="69"/>
      <c r="S117" s="27"/>
      <c r="T117" s="27"/>
      <c r="U117" s="69"/>
      <c r="V117" s="69"/>
      <c r="W117" s="59"/>
      <c r="X117" s="69"/>
      <c r="Y117" s="59" t="s">
        <v>65</v>
      </c>
      <c r="Z117" s="38"/>
      <c r="AA117" s="38"/>
      <c r="AB117" s="54" t="s">
        <v>24</v>
      </c>
      <c r="AC117" s="55"/>
      <c r="AD117" s="32"/>
      <c r="AE117" s="33"/>
    </row>
    <row r="118" spans="1:31" ht="99.95" customHeight="1">
      <c r="A118" s="49">
        <v>38</v>
      </c>
      <c r="B118" s="50" t="s">
        <v>571</v>
      </c>
      <c r="C118" s="25" t="s">
        <v>42</v>
      </c>
      <c r="D118" s="56" t="s">
        <v>73</v>
      </c>
      <c r="E118" s="56" t="s">
        <v>601</v>
      </c>
      <c r="F118" s="26">
        <v>8</v>
      </c>
      <c r="G118" s="26"/>
      <c r="H118" s="26"/>
      <c r="I118" s="61" t="s">
        <v>52</v>
      </c>
      <c r="J118" s="26"/>
      <c r="K118" s="26"/>
      <c r="L118" s="27"/>
      <c r="M118" s="27"/>
      <c r="N118" s="69"/>
      <c r="O118" s="69"/>
      <c r="P118" s="61" t="s">
        <v>182</v>
      </c>
      <c r="Q118" s="69"/>
      <c r="R118" s="69"/>
      <c r="S118" s="27"/>
      <c r="T118" s="27"/>
      <c r="U118" s="61" t="s">
        <v>52</v>
      </c>
      <c r="V118" s="61" t="s">
        <v>52</v>
      </c>
      <c r="W118" s="69"/>
      <c r="X118" s="69"/>
      <c r="Y118" s="69"/>
      <c r="Z118" s="38"/>
      <c r="AA118" s="38"/>
      <c r="AB118" s="54"/>
      <c r="AC118" s="55"/>
      <c r="AD118" s="32"/>
      <c r="AE118" s="33"/>
    </row>
    <row r="119" spans="1:31" ht="99.95" customHeight="1">
      <c r="A119" s="49">
        <v>38</v>
      </c>
      <c r="B119" s="50" t="s">
        <v>571</v>
      </c>
      <c r="C119" s="25" t="s">
        <v>63</v>
      </c>
      <c r="D119" s="73" t="s">
        <v>459</v>
      </c>
      <c r="E119" s="73" t="s">
        <v>579</v>
      </c>
      <c r="F119" s="116">
        <v>5</v>
      </c>
      <c r="G119" s="116"/>
      <c r="H119" s="116"/>
      <c r="I119" s="116"/>
      <c r="J119" s="29" t="s">
        <v>46</v>
      </c>
      <c r="K119" s="29" t="s">
        <v>203</v>
      </c>
      <c r="L119" s="125"/>
      <c r="M119" s="125"/>
      <c r="N119" s="29"/>
      <c r="O119" s="29"/>
      <c r="P119" s="29"/>
      <c r="Q119" s="29" t="s">
        <v>589</v>
      </c>
      <c r="R119" s="29" t="s">
        <v>589</v>
      </c>
      <c r="S119" s="38"/>
      <c r="T119" s="38"/>
      <c r="U119" s="29"/>
      <c r="V119" s="29"/>
      <c r="W119" s="29" t="s">
        <v>590</v>
      </c>
      <c r="X119" s="29" t="s">
        <v>589</v>
      </c>
      <c r="Y119" s="29"/>
      <c r="Z119" s="38"/>
      <c r="AA119" s="38"/>
      <c r="AB119" s="54"/>
      <c r="AC119" s="55"/>
      <c r="AD119" s="32"/>
      <c r="AE119" s="33"/>
    </row>
    <row r="120" spans="1:31" ht="99.95" customHeight="1">
      <c r="A120" s="49">
        <v>38</v>
      </c>
      <c r="B120" s="50" t="s">
        <v>572</v>
      </c>
      <c r="C120" s="25" t="s">
        <v>22</v>
      </c>
      <c r="D120" s="56" t="s">
        <v>23</v>
      </c>
      <c r="E120" s="56" t="s">
        <v>24</v>
      </c>
      <c r="F120" s="26">
        <v>5</v>
      </c>
      <c r="G120" s="26"/>
      <c r="H120" s="69" t="s">
        <v>65</v>
      </c>
      <c r="I120" s="26"/>
      <c r="J120" s="69"/>
      <c r="K120" s="69"/>
      <c r="L120" s="27"/>
      <c r="M120" s="27"/>
      <c r="N120" s="69"/>
      <c r="O120" s="69" t="s">
        <v>232</v>
      </c>
      <c r="P120" s="69"/>
      <c r="Q120" s="69"/>
      <c r="R120" s="69"/>
      <c r="S120" s="27"/>
      <c r="T120" s="27"/>
      <c r="U120" s="60"/>
      <c r="V120" s="54"/>
      <c r="W120" s="69" t="s">
        <v>179</v>
      </c>
      <c r="X120" s="69"/>
      <c r="Y120" s="69"/>
      <c r="Z120" s="38"/>
      <c r="AA120" s="38"/>
      <c r="AB120" s="54"/>
      <c r="AC120" s="55"/>
      <c r="AD120" s="32"/>
      <c r="AE120" s="33"/>
    </row>
    <row r="121" spans="1:31" ht="99.95" customHeight="1">
      <c r="A121" s="49">
        <v>38</v>
      </c>
      <c r="B121" s="50" t="s">
        <v>572</v>
      </c>
      <c r="C121" s="25" t="s">
        <v>40</v>
      </c>
      <c r="D121" s="56" t="s">
        <v>459</v>
      </c>
      <c r="E121" s="56" t="s">
        <v>579</v>
      </c>
      <c r="F121" s="26">
        <v>5</v>
      </c>
      <c r="G121" s="113"/>
      <c r="H121" s="113"/>
      <c r="I121" s="113" t="s">
        <v>592</v>
      </c>
      <c r="J121" s="113" t="s">
        <v>592</v>
      </c>
      <c r="K121" s="113" t="s">
        <v>592</v>
      </c>
      <c r="L121" s="27"/>
      <c r="M121" s="27"/>
      <c r="N121" s="113"/>
      <c r="O121" s="113"/>
      <c r="P121" s="113" t="s">
        <v>592</v>
      </c>
      <c r="Q121" s="113" t="s">
        <v>592</v>
      </c>
      <c r="R121" s="113" t="s">
        <v>592</v>
      </c>
      <c r="S121" s="27"/>
      <c r="T121" s="27"/>
      <c r="U121" s="113"/>
      <c r="V121" s="113"/>
      <c r="W121" s="54"/>
      <c r="X121" s="113" t="s">
        <v>592</v>
      </c>
      <c r="Y121" s="113" t="s">
        <v>592</v>
      </c>
      <c r="Z121" s="38"/>
      <c r="AA121" s="38"/>
      <c r="AB121" s="54"/>
      <c r="AC121" s="55"/>
      <c r="AD121" s="32"/>
      <c r="AE121" s="33"/>
    </row>
    <row r="122" spans="1:31" ht="99.95" customHeight="1">
      <c r="A122" s="49">
        <v>38</v>
      </c>
      <c r="B122" s="50" t="s">
        <v>572</v>
      </c>
      <c r="C122" s="25" t="s">
        <v>181</v>
      </c>
      <c r="D122" s="56" t="s">
        <v>73</v>
      </c>
      <c r="E122" s="56" t="s">
        <v>601</v>
      </c>
      <c r="F122" s="26">
        <v>8</v>
      </c>
      <c r="G122" s="113" t="s">
        <v>182</v>
      </c>
      <c r="H122" s="26"/>
      <c r="I122" s="113"/>
      <c r="J122" s="113"/>
      <c r="K122" s="26"/>
      <c r="L122" s="27"/>
      <c r="M122" s="27"/>
      <c r="N122" s="113" t="s">
        <v>182</v>
      </c>
      <c r="O122" s="113"/>
      <c r="P122" s="113"/>
      <c r="Q122" s="113"/>
      <c r="R122" s="54"/>
      <c r="S122" s="27"/>
      <c r="T122" s="27"/>
      <c r="U122" s="113" t="s">
        <v>182</v>
      </c>
      <c r="V122" s="113" t="s">
        <v>182</v>
      </c>
      <c r="W122" s="113"/>
      <c r="X122" s="113"/>
      <c r="Y122" s="113"/>
      <c r="Z122" s="38"/>
      <c r="AA122" s="38"/>
      <c r="AB122" s="54"/>
      <c r="AC122" s="55"/>
      <c r="AD122" s="32"/>
      <c r="AE122" s="33"/>
    </row>
    <row r="123" spans="1:31" ht="99.95" customHeight="1">
      <c r="A123" s="49">
        <v>43</v>
      </c>
      <c r="B123" s="50" t="s">
        <v>123</v>
      </c>
      <c r="C123" s="73" t="s">
        <v>113</v>
      </c>
      <c r="D123" s="73" t="s">
        <v>675</v>
      </c>
      <c r="E123" s="73" t="s">
        <v>564</v>
      </c>
      <c r="F123" s="29">
        <v>8</v>
      </c>
      <c r="G123" s="29"/>
      <c r="H123" s="29"/>
      <c r="I123" s="120"/>
      <c r="J123" s="120" t="s">
        <v>114</v>
      </c>
      <c r="K123" s="120" t="s">
        <v>114</v>
      </c>
      <c r="L123" s="27"/>
      <c r="M123" s="27"/>
      <c r="N123" s="113"/>
      <c r="O123" s="113"/>
      <c r="P123" s="120"/>
      <c r="Q123" s="120" t="s">
        <v>114</v>
      </c>
      <c r="R123" s="120" t="s">
        <v>114</v>
      </c>
      <c r="S123" s="27"/>
      <c r="T123" s="27"/>
      <c r="U123" s="120"/>
      <c r="V123" s="120"/>
      <c r="W123" s="120"/>
      <c r="X123" s="120" t="s">
        <v>114</v>
      </c>
      <c r="Y123" s="120" t="s">
        <v>114</v>
      </c>
      <c r="Z123" s="27"/>
      <c r="AA123" s="38"/>
      <c r="AB123" s="26"/>
      <c r="AC123" s="122"/>
      <c r="AD123" s="32"/>
      <c r="AE123" s="33"/>
    </row>
    <row r="124" spans="1:31" ht="99.95" customHeight="1">
      <c r="A124" s="49">
        <v>43</v>
      </c>
      <c r="B124" s="50" t="s">
        <v>123</v>
      </c>
      <c r="C124" s="73" t="s">
        <v>463</v>
      </c>
      <c r="D124" s="73" t="s">
        <v>36</v>
      </c>
      <c r="E124" s="73" t="s">
        <v>180</v>
      </c>
      <c r="F124" s="29">
        <v>5</v>
      </c>
      <c r="G124" s="120"/>
      <c r="H124" s="120" t="s">
        <v>232</v>
      </c>
      <c r="I124" s="29"/>
      <c r="J124" s="29"/>
      <c r="K124" s="29"/>
      <c r="L124" s="27"/>
      <c r="M124" s="27"/>
      <c r="N124" s="113"/>
      <c r="O124" s="113"/>
      <c r="P124" s="54"/>
      <c r="Q124" s="113"/>
      <c r="R124" s="113"/>
      <c r="S124" s="27"/>
      <c r="T124" s="27"/>
      <c r="U124" s="120"/>
      <c r="V124" s="120"/>
      <c r="W124" s="120"/>
      <c r="X124" s="120"/>
      <c r="Y124" s="120"/>
      <c r="Z124" s="27"/>
      <c r="AA124" s="38"/>
      <c r="AB124" s="26"/>
      <c r="AC124" s="122"/>
      <c r="AD124" s="32"/>
      <c r="AE124" s="33"/>
    </row>
    <row r="125" spans="1:31" ht="99.95" customHeight="1">
      <c r="A125" s="49">
        <v>43</v>
      </c>
      <c r="B125" s="50" t="s">
        <v>123</v>
      </c>
      <c r="C125" s="73" t="s">
        <v>463</v>
      </c>
      <c r="D125" s="73" t="s">
        <v>36</v>
      </c>
      <c r="E125" s="73" t="s">
        <v>457</v>
      </c>
      <c r="F125" s="29">
        <v>2</v>
      </c>
      <c r="G125" s="120"/>
      <c r="H125" s="120"/>
      <c r="I125" s="29"/>
      <c r="J125" s="29"/>
      <c r="K125" s="29"/>
      <c r="L125" s="27"/>
      <c r="M125" s="27"/>
      <c r="N125" s="120"/>
      <c r="O125" s="120"/>
      <c r="P125" s="120"/>
      <c r="Q125" s="113"/>
      <c r="R125" s="113"/>
      <c r="S125" s="27"/>
      <c r="T125" s="27"/>
      <c r="U125" s="120"/>
      <c r="V125" s="120"/>
      <c r="W125" s="120" t="s">
        <v>88</v>
      </c>
      <c r="X125" s="120"/>
      <c r="Y125" s="120"/>
      <c r="Z125" s="27"/>
      <c r="AA125" s="38"/>
      <c r="AB125" s="26" t="s">
        <v>180</v>
      </c>
      <c r="AC125" s="122"/>
      <c r="AD125" s="32"/>
      <c r="AE125" s="33"/>
    </row>
    <row r="126" spans="1:31" ht="99.95" customHeight="1">
      <c r="A126" s="49">
        <v>43</v>
      </c>
      <c r="B126" s="50" t="s">
        <v>123</v>
      </c>
      <c r="C126" s="73" t="s">
        <v>47</v>
      </c>
      <c r="D126" s="73" t="s">
        <v>36</v>
      </c>
      <c r="E126" s="73" t="s">
        <v>457</v>
      </c>
      <c r="F126" s="29">
        <v>2</v>
      </c>
      <c r="G126" s="120"/>
      <c r="H126" s="120"/>
      <c r="I126" s="29"/>
      <c r="J126" s="29"/>
      <c r="K126" s="29"/>
      <c r="L126" s="27"/>
      <c r="M126" s="27"/>
      <c r="N126" s="120"/>
      <c r="O126" s="120"/>
      <c r="P126" s="120"/>
      <c r="Q126" s="113"/>
      <c r="R126" s="113"/>
      <c r="S126" s="27"/>
      <c r="T126" s="27"/>
      <c r="U126" s="120"/>
      <c r="V126" s="120"/>
      <c r="W126" s="120" t="s">
        <v>88</v>
      </c>
      <c r="X126" s="120"/>
      <c r="Y126" s="120"/>
      <c r="Z126" s="27"/>
      <c r="AA126" s="38"/>
      <c r="AB126" s="26" t="s">
        <v>180</v>
      </c>
      <c r="AC126" s="122"/>
      <c r="AD126" s="32"/>
      <c r="AE126" s="33"/>
    </row>
    <row r="127" spans="1:31" ht="99.95" customHeight="1">
      <c r="A127" s="49">
        <v>43</v>
      </c>
      <c r="B127" s="50" t="s">
        <v>123</v>
      </c>
      <c r="C127" s="73" t="s">
        <v>168</v>
      </c>
      <c r="D127" s="73" t="s">
        <v>689</v>
      </c>
      <c r="E127" s="73" t="s">
        <v>644</v>
      </c>
      <c r="F127" s="29">
        <v>8</v>
      </c>
      <c r="G127" s="120" t="s">
        <v>130</v>
      </c>
      <c r="H127" s="120"/>
      <c r="I127" s="120" t="s">
        <v>130</v>
      </c>
      <c r="J127" s="29"/>
      <c r="K127" s="29"/>
      <c r="L127" s="27"/>
      <c r="M127" s="27"/>
      <c r="N127" s="120" t="s">
        <v>130</v>
      </c>
      <c r="O127" s="120" t="s">
        <v>130</v>
      </c>
      <c r="P127" s="120" t="s">
        <v>238</v>
      </c>
      <c r="Q127" s="113"/>
      <c r="R127" s="113"/>
      <c r="S127" s="27"/>
      <c r="T127" s="27"/>
      <c r="U127" s="120" t="s">
        <v>130</v>
      </c>
      <c r="V127" s="120" t="s">
        <v>130</v>
      </c>
      <c r="W127" s="120"/>
      <c r="X127" s="120"/>
      <c r="Y127" s="120"/>
      <c r="Z127" s="27"/>
      <c r="AA127" s="38"/>
      <c r="AB127" s="26"/>
      <c r="AC127" s="122"/>
      <c r="AD127" s="32"/>
      <c r="AE127" s="33"/>
    </row>
    <row r="128" spans="1:31" ht="99.95" customHeight="1">
      <c r="A128" s="49">
        <v>44</v>
      </c>
      <c r="B128" s="50" t="s">
        <v>128</v>
      </c>
      <c r="C128" s="25" t="s">
        <v>119</v>
      </c>
      <c r="D128" s="56" t="s">
        <v>595</v>
      </c>
      <c r="E128" s="56" t="s">
        <v>457</v>
      </c>
      <c r="F128" s="26" t="s">
        <v>756</v>
      </c>
      <c r="G128" s="29" t="s">
        <v>157</v>
      </c>
      <c r="H128" s="26"/>
      <c r="I128" s="26"/>
      <c r="J128" s="26"/>
      <c r="K128" s="26"/>
      <c r="L128" s="27"/>
      <c r="M128" s="27"/>
      <c r="N128" s="29"/>
      <c r="O128" s="29"/>
      <c r="P128" s="29"/>
      <c r="Q128" s="29"/>
      <c r="R128" s="29"/>
      <c r="S128" s="38"/>
      <c r="T128" s="38"/>
      <c r="U128" s="29"/>
      <c r="V128" s="29"/>
      <c r="W128" s="29"/>
      <c r="X128" s="29"/>
      <c r="Y128" s="29"/>
      <c r="Z128" s="38"/>
      <c r="AA128" s="38"/>
      <c r="AB128" s="53" t="s">
        <v>606</v>
      </c>
      <c r="AC128" s="55"/>
      <c r="AD128" s="32"/>
      <c r="AE128" s="33"/>
    </row>
    <row r="129" spans="1:31" ht="99.95" customHeight="1">
      <c r="A129" s="49">
        <v>44</v>
      </c>
      <c r="B129" s="50" t="s">
        <v>128</v>
      </c>
      <c r="C129" s="25" t="s">
        <v>169</v>
      </c>
      <c r="D129" s="56" t="s">
        <v>595</v>
      </c>
      <c r="E129" s="56" t="s">
        <v>457</v>
      </c>
      <c r="F129" s="26" t="s">
        <v>756</v>
      </c>
      <c r="G129" s="29" t="s">
        <v>157</v>
      </c>
      <c r="H129" s="26"/>
      <c r="I129" s="26"/>
      <c r="J129" s="26"/>
      <c r="K129" s="26"/>
      <c r="L129" s="27"/>
      <c r="M129" s="27"/>
      <c r="N129" s="29"/>
      <c r="O129" s="29"/>
      <c r="P129" s="29"/>
      <c r="Q129" s="29"/>
      <c r="R129" s="29"/>
      <c r="S129" s="38"/>
      <c r="T129" s="38"/>
      <c r="U129" s="29"/>
      <c r="V129" s="29"/>
      <c r="W129" s="29"/>
      <c r="X129" s="29"/>
      <c r="Y129" s="29"/>
      <c r="Z129" s="38"/>
      <c r="AA129" s="38"/>
      <c r="AB129" s="53" t="s">
        <v>606</v>
      </c>
      <c r="AC129" s="55"/>
      <c r="AD129" s="32"/>
      <c r="AE129" s="33"/>
    </row>
    <row r="130" spans="1:31" ht="99.95" customHeight="1">
      <c r="A130" s="49">
        <v>44</v>
      </c>
      <c r="B130" s="50" t="s">
        <v>128</v>
      </c>
      <c r="C130" s="25" t="s">
        <v>164</v>
      </c>
      <c r="D130" s="56" t="s">
        <v>77</v>
      </c>
      <c r="E130" s="56" t="s">
        <v>659</v>
      </c>
      <c r="F130" s="26">
        <v>8</v>
      </c>
      <c r="G130" s="26"/>
      <c r="H130" s="29"/>
      <c r="I130" s="29" t="s">
        <v>165</v>
      </c>
      <c r="J130" s="29" t="s">
        <v>165</v>
      </c>
      <c r="K130" s="29"/>
      <c r="L130" s="27"/>
      <c r="M130" s="27"/>
      <c r="N130" s="29" t="s">
        <v>165</v>
      </c>
      <c r="O130" s="29" t="s">
        <v>165</v>
      </c>
      <c r="P130" s="29" t="s">
        <v>165</v>
      </c>
      <c r="Q130" s="29" t="s">
        <v>165</v>
      </c>
      <c r="R130" s="29"/>
      <c r="S130" s="38"/>
      <c r="T130" s="38"/>
      <c r="U130" s="29" t="s">
        <v>165</v>
      </c>
      <c r="V130" s="29" t="s">
        <v>165</v>
      </c>
      <c r="W130" s="29"/>
      <c r="X130" s="29"/>
      <c r="Y130" s="29"/>
      <c r="Z130" s="38"/>
      <c r="AA130" s="38"/>
      <c r="AB130" s="53"/>
      <c r="AC130" s="55"/>
      <c r="AD130" s="32"/>
      <c r="AE130" s="33"/>
    </row>
    <row r="131" spans="1:31" ht="99.95" customHeight="1">
      <c r="A131" s="49">
        <v>44</v>
      </c>
      <c r="B131" s="50" t="s">
        <v>128</v>
      </c>
      <c r="C131" s="25" t="s">
        <v>164</v>
      </c>
      <c r="D131" s="56" t="s">
        <v>77</v>
      </c>
      <c r="E131" s="56" t="s">
        <v>457</v>
      </c>
      <c r="F131" s="26" t="s">
        <v>756</v>
      </c>
      <c r="G131" s="26"/>
      <c r="H131" s="29"/>
      <c r="I131" s="29"/>
      <c r="J131" s="29"/>
      <c r="K131" s="29"/>
      <c r="L131" s="27"/>
      <c r="M131" s="27"/>
      <c r="N131" s="29"/>
      <c r="O131" s="29"/>
      <c r="P131" s="29"/>
      <c r="Q131" s="29"/>
      <c r="R131" s="29"/>
      <c r="S131" s="38"/>
      <c r="T131" s="38"/>
      <c r="U131" s="29"/>
      <c r="V131" s="29"/>
      <c r="W131" s="29"/>
      <c r="X131" s="29"/>
      <c r="Y131" s="29" t="s">
        <v>165</v>
      </c>
      <c r="Z131" s="38"/>
      <c r="AA131" s="38"/>
      <c r="AB131" s="53" t="s">
        <v>659</v>
      </c>
      <c r="AC131" s="55"/>
      <c r="AD131" s="32"/>
      <c r="AE131" s="33"/>
    </row>
    <row r="132" spans="1:31" ht="99.95" customHeight="1">
      <c r="A132" s="49">
        <v>44</v>
      </c>
      <c r="B132" s="50" t="s">
        <v>128</v>
      </c>
      <c r="C132" s="25" t="s">
        <v>149</v>
      </c>
      <c r="D132" s="56" t="s">
        <v>77</v>
      </c>
      <c r="E132" s="56" t="s">
        <v>457</v>
      </c>
      <c r="F132" s="26" t="s">
        <v>756</v>
      </c>
      <c r="G132" s="26"/>
      <c r="H132" s="26"/>
      <c r="I132" s="26"/>
      <c r="J132" s="26"/>
      <c r="K132" s="26"/>
      <c r="L132" s="27"/>
      <c r="M132" s="27"/>
      <c r="N132" s="29"/>
      <c r="O132" s="29"/>
      <c r="P132" s="29"/>
      <c r="Q132" s="29"/>
      <c r="R132" s="29"/>
      <c r="S132" s="38"/>
      <c r="T132" s="38"/>
      <c r="U132" s="29"/>
      <c r="V132" s="29"/>
      <c r="W132" s="29"/>
      <c r="X132" s="29"/>
      <c r="Y132" s="29" t="s">
        <v>165</v>
      </c>
      <c r="Z132" s="38"/>
      <c r="AA132" s="38"/>
      <c r="AB132" s="53" t="s">
        <v>659</v>
      </c>
      <c r="AC132" s="55"/>
      <c r="AD132" s="32"/>
      <c r="AE132" s="33"/>
    </row>
    <row r="133" spans="1:31" ht="99.95" customHeight="1">
      <c r="A133" s="49">
        <v>44</v>
      </c>
      <c r="B133" s="50" t="s">
        <v>128</v>
      </c>
      <c r="C133" s="25" t="s">
        <v>463</v>
      </c>
      <c r="D133" s="56" t="s">
        <v>36</v>
      </c>
      <c r="E133" s="56" t="s">
        <v>180</v>
      </c>
      <c r="F133" s="26">
        <v>5</v>
      </c>
      <c r="G133" s="29"/>
      <c r="H133" s="29"/>
      <c r="I133" s="29"/>
      <c r="J133" s="29"/>
      <c r="K133" s="29" t="s">
        <v>146</v>
      </c>
      <c r="L133" s="27"/>
      <c r="M133" s="27"/>
      <c r="N133" s="29"/>
      <c r="O133" s="29"/>
      <c r="P133" s="29"/>
      <c r="Q133" s="29"/>
      <c r="R133" s="29" t="s">
        <v>146</v>
      </c>
      <c r="S133" s="38"/>
      <c r="T133" s="38"/>
      <c r="U133" s="29"/>
      <c r="V133" s="29"/>
      <c r="W133" s="29" t="s">
        <v>146</v>
      </c>
      <c r="X133" s="29"/>
      <c r="Y133" s="70"/>
      <c r="Z133" s="38"/>
      <c r="AA133" s="38"/>
      <c r="AB133" s="54" t="s">
        <v>748</v>
      </c>
      <c r="AC133" s="55"/>
      <c r="AD133" s="32"/>
      <c r="AE133" s="33"/>
    </row>
    <row r="134" spans="1:31" ht="99.95" customHeight="1">
      <c r="A134" s="49">
        <v>45</v>
      </c>
      <c r="B134" s="50" t="s">
        <v>134</v>
      </c>
      <c r="C134" s="50" t="s">
        <v>164</v>
      </c>
      <c r="D134" s="52" t="s">
        <v>121</v>
      </c>
      <c r="E134" s="52" t="s">
        <v>457</v>
      </c>
      <c r="F134" s="26" t="s">
        <v>755</v>
      </c>
      <c r="G134" s="53"/>
      <c r="H134" s="53"/>
      <c r="I134" s="53"/>
      <c r="J134" s="53"/>
      <c r="K134" s="53" t="s">
        <v>159</v>
      </c>
      <c r="L134" s="38"/>
      <c r="M134" s="38"/>
      <c r="N134" s="53"/>
      <c r="O134" s="53"/>
      <c r="P134" s="53"/>
      <c r="Q134" s="53"/>
      <c r="R134" s="53"/>
      <c r="S134" s="38"/>
      <c r="T134" s="38"/>
      <c r="U134" s="53"/>
      <c r="V134" s="53"/>
      <c r="W134" s="53"/>
      <c r="X134" s="53"/>
      <c r="Y134" s="53"/>
      <c r="Z134" s="38"/>
      <c r="AA134" s="38"/>
      <c r="AB134" s="53" t="s">
        <v>596</v>
      </c>
      <c r="AC134" s="55"/>
      <c r="AD134" s="32"/>
      <c r="AE134" s="33"/>
    </row>
    <row r="135" spans="1:31" ht="99.95" customHeight="1">
      <c r="A135" s="49">
        <v>45</v>
      </c>
      <c r="B135" s="50" t="s">
        <v>134</v>
      </c>
      <c r="C135" s="50" t="s">
        <v>162</v>
      </c>
      <c r="D135" s="52" t="s">
        <v>121</v>
      </c>
      <c r="E135" s="52" t="s">
        <v>457</v>
      </c>
      <c r="F135" s="26" t="s">
        <v>755</v>
      </c>
      <c r="G135" s="53"/>
      <c r="H135" s="53"/>
      <c r="I135" s="53"/>
      <c r="J135" s="53"/>
      <c r="K135" s="53" t="s">
        <v>159</v>
      </c>
      <c r="L135" s="38"/>
      <c r="M135" s="38"/>
      <c r="N135" s="53"/>
      <c r="O135" s="53"/>
      <c r="P135" s="53"/>
      <c r="Q135" s="53"/>
      <c r="R135" s="53"/>
      <c r="S135" s="38"/>
      <c r="T135" s="38"/>
      <c r="U135" s="53"/>
      <c r="V135" s="53"/>
      <c r="W135" s="53"/>
      <c r="X135" s="53"/>
      <c r="Y135" s="53"/>
      <c r="Z135" s="38"/>
      <c r="AA135" s="38"/>
      <c r="AB135" s="53" t="s">
        <v>596</v>
      </c>
      <c r="AC135" s="55"/>
      <c r="AD135" s="32"/>
      <c r="AE135" s="33"/>
    </row>
    <row r="136" spans="1:31" ht="99.95" customHeight="1">
      <c r="A136" s="49">
        <v>45</v>
      </c>
      <c r="B136" s="50" t="s">
        <v>134</v>
      </c>
      <c r="C136" s="50" t="s">
        <v>93</v>
      </c>
      <c r="D136" s="52" t="s">
        <v>33</v>
      </c>
      <c r="E136" s="52" t="s">
        <v>455</v>
      </c>
      <c r="F136" s="53">
        <v>5</v>
      </c>
      <c r="G136" s="54"/>
      <c r="H136" s="54"/>
      <c r="I136" s="53"/>
      <c r="J136" s="54" t="s">
        <v>100</v>
      </c>
      <c r="K136" s="53"/>
      <c r="L136" s="38"/>
      <c r="M136" s="38"/>
      <c r="N136" s="53"/>
      <c r="O136" s="53"/>
      <c r="P136" s="54" t="s">
        <v>100</v>
      </c>
      <c r="Q136" s="54"/>
      <c r="R136" s="54"/>
      <c r="S136" s="38"/>
      <c r="T136" s="38"/>
      <c r="U136" s="53"/>
      <c r="V136" s="53"/>
      <c r="W136" s="53" t="s">
        <v>100</v>
      </c>
      <c r="X136" s="53"/>
      <c r="Y136" s="53"/>
      <c r="Z136" s="38"/>
      <c r="AA136" s="38"/>
      <c r="AB136" s="53"/>
      <c r="AC136" s="55"/>
      <c r="AD136" s="32"/>
      <c r="AE136" s="33"/>
    </row>
    <row r="137" spans="1:31" ht="99.95" customHeight="1">
      <c r="A137" s="49">
        <v>45</v>
      </c>
      <c r="B137" s="50" t="s">
        <v>134</v>
      </c>
      <c r="C137" s="50" t="s">
        <v>568</v>
      </c>
      <c r="D137" s="52" t="s">
        <v>580</v>
      </c>
      <c r="E137" s="52" t="s">
        <v>564</v>
      </c>
      <c r="F137" s="53">
        <v>8</v>
      </c>
      <c r="G137" s="53" t="s">
        <v>117</v>
      </c>
      <c r="H137" s="53" t="s">
        <v>117</v>
      </c>
      <c r="I137" s="53" t="s">
        <v>117</v>
      </c>
      <c r="J137" s="53"/>
      <c r="K137" s="53"/>
      <c r="L137" s="38"/>
      <c r="M137" s="38"/>
      <c r="N137" s="53" t="s">
        <v>117</v>
      </c>
      <c r="O137" s="53" t="s">
        <v>117</v>
      </c>
      <c r="P137" s="54"/>
      <c r="Q137" s="53" t="s">
        <v>117</v>
      </c>
      <c r="R137" s="53" t="s">
        <v>117</v>
      </c>
      <c r="S137" s="38"/>
      <c r="T137" s="38"/>
      <c r="U137" s="53" t="s">
        <v>117</v>
      </c>
      <c r="V137" s="54" t="s">
        <v>117</v>
      </c>
      <c r="W137" s="54"/>
      <c r="X137" s="54" t="s">
        <v>117</v>
      </c>
      <c r="Y137" s="54" t="s">
        <v>117</v>
      </c>
      <c r="Z137" s="38"/>
      <c r="AA137" s="38"/>
      <c r="AB137" s="26"/>
      <c r="AC137" s="55"/>
      <c r="AD137" s="32"/>
      <c r="AE137" s="33"/>
    </row>
    <row r="138" spans="1:31" ht="99.95" customHeight="1">
      <c r="A138" s="49">
        <v>46</v>
      </c>
      <c r="B138" s="50" t="s">
        <v>138</v>
      </c>
      <c r="C138" s="50" t="s">
        <v>93</v>
      </c>
      <c r="D138" s="25" t="s">
        <v>33</v>
      </c>
      <c r="E138" s="25" t="s">
        <v>455</v>
      </c>
      <c r="F138" s="29">
        <v>5</v>
      </c>
      <c r="G138" s="29" t="s">
        <v>94</v>
      </c>
      <c r="H138" s="29"/>
      <c r="I138" s="29"/>
      <c r="J138" s="29"/>
      <c r="K138" s="29"/>
      <c r="L138" s="27"/>
      <c r="M138" s="27"/>
      <c r="N138" s="29" t="s">
        <v>100</v>
      </c>
      <c r="O138" s="29"/>
      <c r="P138" s="29"/>
      <c r="Q138" s="29"/>
      <c r="R138" s="29"/>
      <c r="S138" s="38"/>
      <c r="T138" s="38"/>
      <c r="U138" s="29" t="s">
        <v>100</v>
      </c>
      <c r="V138" s="29"/>
      <c r="W138" s="29"/>
      <c r="X138" s="29"/>
      <c r="Y138" s="29"/>
      <c r="Z138" s="38"/>
      <c r="AA138" s="38"/>
      <c r="AB138" s="53"/>
      <c r="AC138" s="55"/>
      <c r="AD138" s="32"/>
      <c r="AE138" s="33"/>
    </row>
    <row r="139" spans="1:31" ht="99.95" customHeight="1">
      <c r="A139" s="49">
        <v>46</v>
      </c>
      <c r="B139" s="50" t="s">
        <v>138</v>
      </c>
      <c r="C139" s="50" t="s">
        <v>119</v>
      </c>
      <c r="D139" s="25" t="s">
        <v>580</v>
      </c>
      <c r="E139" s="25" t="s">
        <v>564</v>
      </c>
      <c r="F139" s="29">
        <v>8</v>
      </c>
      <c r="G139" s="29"/>
      <c r="H139" s="29" t="s">
        <v>195</v>
      </c>
      <c r="I139" s="29" t="s">
        <v>195</v>
      </c>
      <c r="J139" s="29"/>
      <c r="K139" s="29"/>
      <c r="L139" s="27"/>
      <c r="M139" s="27"/>
      <c r="N139" s="29"/>
      <c r="O139" s="29" t="s">
        <v>195</v>
      </c>
      <c r="P139" s="29"/>
      <c r="Q139" s="29"/>
      <c r="R139" s="29"/>
      <c r="S139" s="38"/>
      <c r="T139" s="38"/>
      <c r="U139" s="54"/>
      <c r="V139" s="29" t="s">
        <v>195</v>
      </c>
      <c r="W139" s="29"/>
      <c r="X139" s="29"/>
      <c r="Y139" s="29"/>
      <c r="Z139" s="38"/>
      <c r="AA139" s="38"/>
      <c r="AB139" s="53"/>
      <c r="AC139" s="55"/>
      <c r="AD139" s="32"/>
      <c r="AE139" s="33"/>
    </row>
    <row r="140" spans="1:31" ht="99.95" customHeight="1">
      <c r="A140" s="49">
        <v>46</v>
      </c>
      <c r="B140" s="50" t="s">
        <v>138</v>
      </c>
      <c r="C140" s="50" t="s">
        <v>124</v>
      </c>
      <c r="D140" s="25" t="s">
        <v>689</v>
      </c>
      <c r="E140" s="25" t="s">
        <v>661</v>
      </c>
      <c r="F140" s="29">
        <v>8</v>
      </c>
      <c r="G140" s="29"/>
      <c r="H140" s="29"/>
      <c r="I140" s="29"/>
      <c r="J140" s="29" t="s">
        <v>130</v>
      </c>
      <c r="K140" s="29" t="s">
        <v>130</v>
      </c>
      <c r="L140" s="27"/>
      <c r="M140" s="27"/>
      <c r="N140" s="29"/>
      <c r="O140" s="29"/>
      <c r="P140" s="29" t="s">
        <v>130</v>
      </c>
      <c r="Q140" s="29" t="s">
        <v>130</v>
      </c>
      <c r="R140" s="29" t="s">
        <v>130</v>
      </c>
      <c r="S140" s="38"/>
      <c r="T140" s="38"/>
      <c r="U140" s="54"/>
      <c r="V140" s="29"/>
      <c r="W140" s="29" t="s">
        <v>130</v>
      </c>
      <c r="X140" s="29" t="s">
        <v>130</v>
      </c>
      <c r="Y140" s="29" t="s">
        <v>130</v>
      </c>
      <c r="Z140" s="38"/>
      <c r="AA140" s="38"/>
      <c r="AB140" s="53"/>
      <c r="AC140" s="55"/>
      <c r="AD140" s="32"/>
      <c r="AE140" s="33"/>
    </row>
    <row r="141" spans="1:31" ht="99.95" customHeight="1">
      <c r="A141" s="72">
        <v>47</v>
      </c>
      <c r="B141" s="50" t="s">
        <v>489</v>
      </c>
      <c r="C141" s="52" t="s">
        <v>47</v>
      </c>
      <c r="D141" s="25" t="s">
        <v>36</v>
      </c>
      <c r="E141" s="25" t="s">
        <v>180</v>
      </c>
      <c r="F141" s="29">
        <v>5</v>
      </c>
      <c r="G141" s="53" t="s">
        <v>48</v>
      </c>
      <c r="H141" s="53"/>
      <c r="I141" s="29"/>
      <c r="J141" s="29"/>
      <c r="K141" s="29"/>
      <c r="L141" s="27"/>
      <c r="M141" s="27"/>
      <c r="N141" s="53" t="s">
        <v>48</v>
      </c>
      <c r="O141" s="53"/>
      <c r="P141" s="54"/>
      <c r="Q141" s="54"/>
      <c r="R141" s="53" t="s">
        <v>48</v>
      </c>
      <c r="S141" s="38"/>
      <c r="T141" s="38"/>
      <c r="U141" s="53" t="s">
        <v>48</v>
      </c>
      <c r="V141" s="53" t="s">
        <v>48</v>
      </c>
      <c r="W141" s="53"/>
      <c r="X141" s="53"/>
      <c r="Y141" s="53"/>
      <c r="Z141" s="38"/>
      <c r="AA141" s="38"/>
      <c r="AB141" s="54" t="s">
        <v>692</v>
      </c>
      <c r="AC141" s="55"/>
      <c r="AD141" s="32"/>
      <c r="AE141" s="33"/>
    </row>
    <row r="142" spans="1:31" ht="99.95" customHeight="1">
      <c r="A142" s="72">
        <v>47</v>
      </c>
      <c r="B142" s="50" t="s">
        <v>489</v>
      </c>
      <c r="C142" s="25" t="s">
        <v>198</v>
      </c>
      <c r="D142" s="25" t="s">
        <v>660</v>
      </c>
      <c r="E142" s="25" t="s">
        <v>653</v>
      </c>
      <c r="F142" s="29">
        <v>5</v>
      </c>
      <c r="G142" s="29"/>
      <c r="H142" s="54" t="s">
        <v>62</v>
      </c>
      <c r="I142" s="54" t="s">
        <v>62</v>
      </c>
      <c r="J142" s="54" t="s">
        <v>62</v>
      </c>
      <c r="K142" s="54" t="s">
        <v>62</v>
      </c>
      <c r="L142" s="27"/>
      <c r="M142" s="27"/>
      <c r="N142" s="53"/>
      <c r="O142" s="54" t="s">
        <v>62</v>
      </c>
      <c r="P142" s="54" t="s">
        <v>62</v>
      </c>
      <c r="Q142" s="54" t="s">
        <v>62</v>
      </c>
      <c r="R142" s="54"/>
      <c r="S142" s="38"/>
      <c r="T142" s="38"/>
      <c r="U142" s="54"/>
      <c r="V142" s="54"/>
      <c r="W142" s="54" t="s">
        <v>62</v>
      </c>
      <c r="X142" s="54"/>
      <c r="Y142" s="53"/>
      <c r="Z142" s="38"/>
      <c r="AA142" s="38"/>
      <c r="AB142" s="53"/>
      <c r="AC142" s="55"/>
      <c r="AD142" s="32"/>
      <c r="AE142" s="33"/>
    </row>
    <row r="143" spans="1:31" ht="99.95" customHeight="1">
      <c r="A143" s="72">
        <v>47</v>
      </c>
      <c r="B143" s="50" t="s">
        <v>489</v>
      </c>
      <c r="C143" s="25" t="s">
        <v>198</v>
      </c>
      <c r="D143" s="25" t="s">
        <v>660</v>
      </c>
      <c r="E143" s="25" t="s">
        <v>457</v>
      </c>
      <c r="F143" s="29">
        <v>2</v>
      </c>
      <c r="G143" s="29"/>
      <c r="H143" s="29"/>
      <c r="I143" s="29"/>
      <c r="J143" s="29"/>
      <c r="K143" s="29"/>
      <c r="L143" s="27"/>
      <c r="M143" s="27"/>
      <c r="N143" s="53"/>
      <c r="O143" s="53"/>
      <c r="P143" s="29"/>
      <c r="Q143" s="54"/>
      <c r="R143" s="29"/>
      <c r="S143" s="38"/>
      <c r="T143" s="38"/>
      <c r="U143" s="54"/>
      <c r="V143" s="53"/>
      <c r="W143" s="53"/>
      <c r="X143" s="54"/>
      <c r="Y143" s="54" t="s">
        <v>62</v>
      </c>
      <c r="Z143" s="38"/>
      <c r="AA143" s="38"/>
      <c r="AB143" s="53" t="s">
        <v>653</v>
      </c>
      <c r="AC143" s="55"/>
      <c r="AD143" s="32"/>
      <c r="AE143" s="33"/>
    </row>
    <row r="144" spans="1:31" ht="99.95" customHeight="1">
      <c r="A144" s="72">
        <v>47</v>
      </c>
      <c r="B144" s="50" t="s">
        <v>489</v>
      </c>
      <c r="C144" s="25" t="s">
        <v>172</v>
      </c>
      <c r="D144" s="25" t="s">
        <v>660</v>
      </c>
      <c r="E144" s="25" t="s">
        <v>457</v>
      </c>
      <c r="F144" s="29">
        <v>2</v>
      </c>
      <c r="G144" s="29"/>
      <c r="H144" s="29"/>
      <c r="I144" s="29"/>
      <c r="J144" s="29"/>
      <c r="K144" s="29"/>
      <c r="L144" s="27"/>
      <c r="M144" s="27"/>
      <c r="N144" s="53"/>
      <c r="O144" s="53"/>
      <c r="P144" s="54"/>
      <c r="Q144" s="54"/>
      <c r="R144" s="54"/>
      <c r="S144" s="38"/>
      <c r="T144" s="38"/>
      <c r="U144" s="54"/>
      <c r="V144" s="53"/>
      <c r="W144" s="53"/>
      <c r="X144" s="29"/>
      <c r="Y144" s="54" t="s">
        <v>62</v>
      </c>
      <c r="Z144" s="38"/>
      <c r="AA144" s="38"/>
      <c r="AB144" s="53" t="s">
        <v>653</v>
      </c>
      <c r="AC144" s="55"/>
      <c r="AD144" s="32"/>
      <c r="AE144" s="33"/>
    </row>
    <row r="145" spans="1:31" ht="99.95" customHeight="1">
      <c r="A145" s="49">
        <v>48</v>
      </c>
      <c r="B145" s="50" t="s">
        <v>490</v>
      </c>
      <c r="C145" s="50" t="s">
        <v>112</v>
      </c>
      <c r="D145" s="50" t="s">
        <v>118</v>
      </c>
      <c r="E145" s="50" t="s">
        <v>21</v>
      </c>
      <c r="F145" s="29"/>
      <c r="G145" s="66"/>
      <c r="H145" s="66"/>
      <c r="I145" s="66"/>
      <c r="J145" s="66"/>
      <c r="K145" s="66"/>
      <c r="L145" s="27"/>
      <c r="M145" s="27"/>
      <c r="N145" s="66"/>
      <c r="O145" s="66"/>
      <c r="P145" s="66"/>
      <c r="Q145" s="66"/>
      <c r="R145" s="66"/>
      <c r="S145" s="38"/>
      <c r="T145" s="38"/>
      <c r="U145" s="66"/>
      <c r="V145" s="54"/>
      <c r="W145" s="54"/>
      <c r="X145" s="54"/>
      <c r="Y145" s="54"/>
      <c r="Z145" s="38"/>
      <c r="AA145" s="38"/>
      <c r="AB145" s="53" t="s">
        <v>597</v>
      </c>
      <c r="AC145" s="55"/>
      <c r="AD145" s="32"/>
      <c r="AE145" s="33"/>
    </row>
    <row r="146" spans="1:31" ht="99.95" customHeight="1">
      <c r="A146" s="49">
        <v>48</v>
      </c>
      <c r="B146" s="50" t="s">
        <v>490</v>
      </c>
      <c r="C146" s="50" t="s">
        <v>112</v>
      </c>
      <c r="D146" s="50"/>
      <c r="E146" s="50" t="s">
        <v>669</v>
      </c>
      <c r="F146" s="29"/>
      <c r="G146" s="54"/>
      <c r="H146" s="54"/>
      <c r="I146" s="54"/>
      <c r="J146" s="54"/>
      <c r="K146" s="54"/>
      <c r="L146" s="27"/>
      <c r="M146" s="27"/>
      <c r="N146" s="54"/>
      <c r="O146" s="54"/>
      <c r="P146" s="54"/>
      <c r="Q146" s="54"/>
      <c r="R146" s="54"/>
      <c r="S146" s="38"/>
      <c r="T146" s="38"/>
      <c r="U146" s="54"/>
      <c r="V146" s="54" t="s">
        <v>670</v>
      </c>
      <c r="W146" s="54" t="s">
        <v>670</v>
      </c>
      <c r="X146" s="54" t="s">
        <v>670</v>
      </c>
      <c r="Y146" s="54" t="s">
        <v>670</v>
      </c>
      <c r="Z146" s="38"/>
      <c r="AA146" s="38"/>
      <c r="AB146" s="53"/>
      <c r="AC146" s="55"/>
      <c r="AD146" s="32"/>
      <c r="AE146" s="33"/>
    </row>
    <row r="147" spans="1:31" ht="99.95" customHeight="1">
      <c r="A147" s="49">
        <v>49</v>
      </c>
      <c r="B147" s="50" t="s">
        <v>491</v>
      </c>
      <c r="C147" s="25" t="s">
        <v>124</v>
      </c>
      <c r="D147" s="73" t="s">
        <v>578</v>
      </c>
      <c r="E147" s="73" t="s">
        <v>567</v>
      </c>
      <c r="F147" s="29">
        <v>8</v>
      </c>
      <c r="G147" s="54" t="s">
        <v>158</v>
      </c>
      <c r="H147" s="54" t="s">
        <v>158</v>
      </c>
      <c r="I147" s="54" t="s">
        <v>158</v>
      </c>
      <c r="J147" s="54"/>
      <c r="K147" s="29"/>
      <c r="L147" s="27"/>
      <c r="M147" s="27"/>
      <c r="N147" s="54" t="s">
        <v>158</v>
      </c>
      <c r="O147" s="54" t="s">
        <v>158</v>
      </c>
      <c r="P147" s="54"/>
      <c r="Q147" s="54"/>
      <c r="R147" s="54"/>
      <c r="S147" s="38"/>
      <c r="T147" s="38"/>
      <c r="U147" s="54" t="s">
        <v>158</v>
      </c>
      <c r="V147" s="54" t="s">
        <v>158</v>
      </c>
      <c r="W147" s="54"/>
      <c r="X147" s="54"/>
      <c r="Y147" s="54"/>
      <c r="Z147" s="38"/>
      <c r="AA147" s="38"/>
      <c r="AB147" s="53"/>
      <c r="AC147" s="55"/>
      <c r="AD147" s="32"/>
      <c r="AE147" s="33"/>
    </row>
    <row r="148" spans="1:31" ht="99.95" customHeight="1">
      <c r="A148" s="49">
        <v>49</v>
      </c>
      <c r="B148" s="50" t="s">
        <v>491</v>
      </c>
      <c r="C148" s="73" t="s">
        <v>57</v>
      </c>
      <c r="D148" s="25" t="s">
        <v>486</v>
      </c>
      <c r="E148" s="25" t="s">
        <v>487</v>
      </c>
      <c r="F148" s="29">
        <v>3</v>
      </c>
      <c r="G148" s="54"/>
      <c r="H148" s="54"/>
      <c r="I148" s="54"/>
      <c r="J148" s="54" t="s">
        <v>59</v>
      </c>
      <c r="K148" s="54" t="s">
        <v>59</v>
      </c>
      <c r="L148" s="27"/>
      <c r="M148" s="27"/>
      <c r="N148" s="54"/>
      <c r="O148" s="54"/>
      <c r="P148" s="54" t="s">
        <v>59</v>
      </c>
      <c r="Q148" s="54" t="s">
        <v>59</v>
      </c>
      <c r="R148" s="54" t="s">
        <v>59</v>
      </c>
      <c r="S148" s="38"/>
      <c r="T148" s="38"/>
      <c r="U148" s="54"/>
      <c r="V148" s="54"/>
      <c r="W148" s="54" t="s">
        <v>59</v>
      </c>
      <c r="X148" s="54" t="s">
        <v>59</v>
      </c>
      <c r="Y148" s="54" t="s">
        <v>59</v>
      </c>
      <c r="Z148" s="38"/>
      <c r="AA148" s="38"/>
      <c r="AB148" s="53"/>
      <c r="AC148" s="55"/>
      <c r="AD148" s="32"/>
      <c r="AE148" s="33"/>
    </row>
    <row r="149" spans="1:31" ht="99.95" customHeight="1">
      <c r="A149" s="49">
        <v>50</v>
      </c>
      <c r="B149" s="50" t="s">
        <v>492</v>
      </c>
      <c r="C149" s="25" t="s">
        <v>97</v>
      </c>
      <c r="D149" s="25" t="s">
        <v>33</v>
      </c>
      <c r="E149" s="25" t="s">
        <v>457</v>
      </c>
      <c r="F149" s="29">
        <v>2</v>
      </c>
      <c r="G149" s="53"/>
      <c r="H149" s="53" t="s">
        <v>94</v>
      </c>
      <c r="I149" s="53"/>
      <c r="J149" s="29"/>
      <c r="K149" s="53"/>
      <c r="L149" s="27"/>
      <c r="M149" s="27"/>
      <c r="N149" s="53"/>
      <c r="O149" s="53"/>
      <c r="P149" s="54"/>
      <c r="Q149" s="53"/>
      <c r="R149" s="53"/>
      <c r="S149" s="38"/>
      <c r="T149" s="38"/>
      <c r="U149" s="53"/>
      <c r="V149" s="53"/>
      <c r="W149" s="53"/>
      <c r="X149" s="53"/>
      <c r="Y149" s="53"/>
      <c r="Z149" s="38"/>
      <c r="AA149" s="38"/>
      <c r="AB149" s="53" t="s">
        <v>455</v>
      </c>
      <c r="AC149" s="55"/>
      <c r="AD149" s="32"/>
      <c r="AE149" s="33"/>
    </row>
    <row r="150" spans="1:31" ht="99.95" customHeight="1">
      <c r="A150" s="49">
        <v>50</v>
      </c>
      <c r="B150" s="50" t="s">
        <v>492</v>
      </c>
      <c r="C150" s="25" t="s">
        <v>102</v>
      </c>
      <c r="D150" s="25" t="s">
        <v>33</v>
      </c>
      <c r="E150" s="25" t="s">
        <v>457</v>
      </c>
      <c r="F150" s="29">
        <v>2</v>
      </c>
      <c r="G150" s="53"/>
      <c r="H150" s="53" t="s">
        <v>94</v>
      </c>
      <c r="I150" s="53"/>
      <c r="J150" s="29"/>
      <c r="K150" s="53"/>
      <c r="L150" s="27"/>
      <c r="M150" s="27"/>
      <c r="N150" s="53"/>
      <c r="O150" s="53"/>
      <c r="P150" s="54"/>
      <c r="Q150" s="53"/>
      <c r="R150" s="53"/>
      <c r="S150" s="38"/>
      <c r="T150" s="38"/>
      <c r="U150" s="53"/>
      <c r="V150" s="53"/>
      <c r="W150" s="53"/>
      <c r="X150" s="53"/>
      <c r="Y150" s="53"/>
      <c r="Z150" s="38"/>
      <c r="AA150" s="38"/>
      <c r="AB150" s="53" t="s">
        <v>455</v>
      </c>
      <c r="AC150" s="55"/>
      <c r="AD150" s="32"/>
      <c r="AE150" s="33"/>
    </row>
    <row r="151" spans="1:31" ht="99.95" customHeight="1">
      <c r="A151" s="49">
        <v>50</v>
      </c>
      <c r="B151" s="50" t="s">
        <v>492</v>
      </c>
      <c r="C151" s="25" t="s">
        <v>131</v>
      </c>
      <c r="D151" s="25" t="s">
        <v>636</v>
      </c>
      <c r="E151" s="25" t="s">
        <v>653</v>
      </c>
      <c r="F151" s="29">
        <v>5</v>
      </c>
      <c r="G151" s="53" t="s">
        <v>65</v>
      </c>
      <c r="H151" s="53"/>
      <c r="I151" s="53"/>
      <c r="J151" s="53"/>
      <c r="K151" s="53"/>
      <c r="L151" s="27"/>
      <c r="M151" s="27"/>
      <c r="N151" s="53" t="s">
        <v>65</v>
      </c>
      <c r="O151" s="53" t="s">
        <v>65</v>
      </c>
      <c r="P151" s="53"/>
      <c r="Q151" s="53"/>
      <c r="R151" s="53"/>
      <c r="S151" s="38"/>
      <c r="T151" s="38"/>
      <c r="U151" s="53"/>
      <c r="V151" s="53"/>
      <c r="W151" s="53" t="s">
        <v>65</v>
      </c>
      <c r="X151" s="53" t="s">
        <v>65</v>
      </c>
      <c r="Y151" s="53"/>
      <c r="Z151" s="38"/>
      <c r="AA151" s="38"/>
      <c r="AB151" s="53"/>
      <c r="AC151" s="55"/>
      <c r="AD151" s="32"/>
      <c r="AE151" s="33"/>
    </row>
    <row r="152" spans="1:31" ht="99.95" customHeight="1">
      <c r="A152" s="49">
        <v>50</v>
      </c>
      <c r="B152" s="50" t="s">
        <v>492</v>
      </c>
      <c r="C152" s="25" t="s">
        <v>86</v>
      </c>
      <c r="D152" s="25" t="s">
        <v>73</v>
      </c>
      <c r="E152" s="25" t="s">
        <v>556</v>
      </c>
      <c r="F152" s="29">
        <v>8</v>
      </c>
      <c r="G152" s="53"/>
      <c r="H152" s="53"/>
      <c r="I152" s="54" t="s">
        <v>31</v>
      </c>
      <c r="J152" s="54" t="s">
        <v>31</v>
      </c>
      <c r="K152" s="54"/>
      <c r="L152" s="27"/>
      <c r="M152" s="27"/>
      <c r="N152" s="53"/>
      <c r="O152" s="53"/>
      <c r="P152" s="54" t="s">
        <v>31</v>
      </c>
      <c r="Q152" s="54" t="s">
        <v>31</v>
      </c>
      <c r="R152" s="54"/>
      <c r="S152" s="38"/>
      <c r="T152" s="38"/>
      <c r="U152" s="54" t="s">
        <v>31</v>
      </c>
      <c r="V152" s="54" t="s">
        <v>31</v>
      </c>
      <c r="W152" s="54"/>
      <c r="X152" s="54"/>
      <c r="Y152" s="53"/>
      <c r="Z152" s="38"/>
      <c r="AA152" s="38"/>
      <c r="AB152" s="53"/>
      <c r="AC152" s="55"/>
      <c r="AD152" s="32"/>
      <c r="AE152" s="33"/>
    </row>
    <row r="153" spans="1:31" ht="99.95" customHeight="1">
      <c r="A153" s="49">
        <v>50</v>
      </c>
      <c r="B153" s="50" t="s">
        <v>492</v>
      </c>
      <c r="C153" s="25" t="s">
        <v>86</v>
      </c>
      <c r="D153" s="25" t="s">
        <v>73</v>
      </c>
      <c r="E153" s="25" t="s">
        <v>457</v>
      </c>
      <c r="F153" s="26" t="s">
        <v>756</v>
      </c>
      <c r="G153" s="53"/>
      <c r="H153" s="53"/>
      <c r="I153" s="54"/>
      <c r="J153" s="54"/>
      <c r="K153" s="54"/>
      <c r="L153" s="27"/>
      <c r="M153" s="27"/>
      <c r="N153" s="53"/>
      <c r="O153" s="53"/>
      <c r="P153" s="54"/>
      <c r="Q153" s="54"/>
      <c r="R153" s="54"/>
      <c r="S153" s="38"/>
      <c r="T153" s="38"/>
      <c r="U153" s="54"/>
      <c r="V153" s="54"/>
      <c r="W153" s="54"/>
      <c r="X153" s="54"/>
      <c r="Y153" s="54" t="s">
        <v>31</v>
      </c>
      <c r="Z153" s="38"/>
      <c r="AA153" s="38"/>
      <c r="AB153" s="53" t="s">
        <v>556</v>
      </c>
      <c r="AC153" s="55"/>
      <c r="AD153" s="32"/>
      <c r="AE153" s="33"/>
    </row>
    <row r="154" spans="1:31" ht="99.95" customHeight="1">
      <c r="A154" s="49">
        <v>50</v>
      </c>
      <c r="B154" s="50" t="s">
        <v>492</v>
      </c>
      <c r="C154" s="25" t="s">
        <v>164</v>
      </c>
      <c r="D154" s="25" t="s">
        <v>121</v>
      </c>
      <c r="E154" s="25" t="s">
        <v>596</v>
      </c>
      <c r="F154" s="29">
        <v>3</v>
      </c>
      <c r="G154" s="53"/>
      <c r="H154" s="53"/>
      <c r="I154" s="29"/>
      <c r="J154" s="29"/>
      <c r="K154" s="54" t="s">
        <v>165</v>
      </c>
      <c r="L154" s="27"/>
      <c r="M154" s="27"/>
      <c r="N154" s="53"/>
      <c r="O154" s="53"/>
      <c r="P154" s="53"/>
      <c r="Q154" s="54"/>
      <c r="R154" s="54"/>
      <c r="S154" s="38"/>
      <c r="T154" s="38"/>
      <c r="U154" s="53"/>
      <c r="V154" s="53"/>
      <c r="W154" s="53"/>
      <c r="X154" s="53"/>
      <c r="Y154" s="53"/>
      <c r="Z154" s="38"/>
      <c r="AA154" s="38"/>
      <c r="AB154" s="53"/>
      <c r="AC154" s="55"/>
      <c r="AD154" s="32"/>
      <c r="AE154" s="33"/>
    </row>
    <row r="155" spans="1:31" ht="99.95" customHeight="1">
      <c r="A155" s="49">
        <v>50</v>
      </c>
      <c r="B155" s="50" t="s">
        <v>492</v>
      </c>
      <c r="C155" s="25" t="s">
        <v>164</v>
      </c>
      <c r="D155" s="25" t="s">
        <v>121</v>
      </c>
      <c r="E155" s="25" t="s">
        <v>457</v>
      </c>
      <c r="F155" s="26" t="s">
        <v>755</v>
      </c>
      <c r="G155" s="29"/>
      <c r="H155" s="29"/>
      <c r="I155" s="29"/>
      <c r="J155" s="53"/>
      <c r="K155" s="29"/>
      <c r="L155" s="27"/>
      <c r="M155" s="27"/>
      <c r="N155" s="53"/>
      <c r="O155" s="29"/>
      <c r="P155" s="53"/>
      <c r="Q155" s="53"/>
      <c r="R155" s="53" t="s">
        <v>159</v>
      </c>
      <c r="S155" s="38"/>
      <c r="T155" s="38"/>
      <c r="U155" s="53"/>
      <c r="V155" s="53"/>
      <c r="W155" s="53"/>
      <c r="X155" s="53"/>
      <c r="Y155" s="53"/>
      <c r="Z155" s="38"/>
      <c r="AA155" s="38"/>
      <c r="AB155" s="53" t="s">
        <v>596</v>
      </c>
      <c r="AC155" s="55"/>
      <c r="AD155" s="32"/>
      <c r="AE155" s="33"/>
    </row>
    <row r="156" spans="1:31" ht="99.95" customHeight="1">
      <c r="A156" s="49">
        <v>50</v>
      </c>
      <c r="B156" s="50" t="s">
        <v>492</v>
      </c>
      <c r="C156" s="25" t="s">
        <v>162</v>
      </c>
      <c r="D156" s="25" t="s">
        <v>121</v>
      </c>
      <c r="E156" s="25" t="s">
        <v>457</v>
      </c>
      <c r="F156" s="26" t="s">
        <v>755</v>
      </c>
      <c r="G156" s="29"/>
      <c r="H156" s="29"/>
      <c r="I156" s="29"/>
      <c r="J156" s="29"/>
      <c r="K156" s="29"/>
      <c r="L156" s="27"/>
      <c r="M156" s="27"/>
      <c r="N156" s="53"/>
      <c r="O156" s="29"/>
      <c r="P156" s="53"/>
      <c r="Q156" s="53"/>
      <c r="R156" s="53" t="s">
        <v>159</v>
      </c>
      <c r="S156" s="38"/>
      <c r="T156" s="38"/>
      <c r="U156" s="53"/>
      <c r="V156" s="53"/>
      <c r="W156" s="53"/>
      <c r="X156" s="53"/>
      <c r="Y156" s="53"/>
      <c r="Z156" s="38"/>
      <c r="AA156" s="38"/>
      <c r="AB156" s="53" t="s">
        <v>596</v>
      </c>
      <c r="AC156" s="55"/>
      <c r="AD156" s="32"/>
      <c r="AE156" s="33"/>
    </row>
    <row r="157" spans="1:31" ht="99.95" customHeight="1">
      <c r="A157" s="49">
        <v>51</v>
      </c>
      <c r="B157" s="50" t="s">
        <v>493</v>
      </c>
      <c r="C157" s="25" t="s">
        <v>112</v>
      </c>
      <c r="D157" s="25" t="s">
        <v>118</v>
      </c>
      <c r="E157" s="25" t="s">
        <v>21</v>
      </c>
      <c r="F157" s="29"/>
      <c r="G157" s="128"/>
      <c r="H157" s="128"/>
      <c r="I157" s="128"/>
      <c r="J157" s="66"/>
      <c r="K157" s="66"/>
      <c r="L157" s="27"/>
      <c r="M157" s="27"/>
      <c r="N157" s="128"/>
      <c r="O157" s="128"/>
      <c r="P157" s="128"/>
      <c r="Q157" s="66"/>
      <c r="R157" s="66"/>
      <c r="S157" s="38"/>
      <c r="T157" s="38"/>
      <c r="U157" s="128"/>
      <c r="V157" s="128"/>
      <c r="W157" s="128"/>
      <c r="X157" s="66"/>
      <c r="Y157" s="66"/>
      <c r="Z157" s="38"/>
      <c r="AA157" s="38"/>
      <c r="AB157" s="53"/>
      <c r="AC157" s="55"/>
      <c r="AD157" s="32"/>
      <c r="AE157" s="33"/>
    </row>
    <row r="158" spans="1:31" ht="99.95" customHeight="1">
      <c r="A158" s="49">
        <v>52</v>
      </c>
      <c r="B158" s="50" t="s">
        <v>477</v>
      </c>
      <c r="C158" s="50" t="s">
        <v>18</v>
      </c>
      <c r="D158" s="51" t="s">
        <v>19</v>
      </c>
      <c r="E158" s="52"/>
      <c r="F158" s="53"/>
      <c r="G158" s="54"/>
      <c r="H158" s="53">
        <v>103</v>
      </c>
      <c r="I158" s="53">
        <v>103</v>
      </c>
      <c r="J158" s="54"/>
      <c r="K158" s="53">
        <v>103</v>
      </c>
      <c r="L158" s="53">
        <v>103</v>
      </c>
      <c r="M158" s="38"/>
      <c r="N158" s="54"/>
      <c r="O158" s="53">
        <v>103</v>
      </c>
      <c r="P158" s="53">
        <v>103</v>
      </c>
      <c r="Q158" s="54"/>
      <c r="R158" s="53">
        <v>103</v>
      </c>
      <c r="S158" s="53">
        <v>103</v>
      </c>
      <c r="T158" s="38"/>
      <c r="U158" s="54"/>
      <c r="V158" s="53">
        <v>103</v>
      </c>
      <c r="W158" s="53">
        <v>103</v>
      </c>
      <c r="X158" s="54"/>
      <c r="Y158" s="53">
        <v>103</v>
      </c>
      <c r="Z158" s="53">
        <v>103</v>
      </c>
      <c r="AA158" s="38"/>
      <c r="AB158" s="53"/>
      <c r="AC158" s="55" t="e">
        <f>#REF!&amp;#REF!</f>
        <v>#REF!</v>
      </c>
      <c r="AD158" s="32"/>
      <c r="AE158" s="33"/>
    </row>
    <row r="159" spans="1:31" ht="99.95" customHeight="1">
      <c r="A159" s="49">
        <v>52</v>
      </c>
      <c r="B159" s="50" t="s">
        <v>477</v>
      </c>
      <c r="C159" s="50"/>
      <c r="D159" s="52"/>
      <c r="E159" s="52" t="s">
        <v>623</v>
      </c>
      <c r="F159" s="53"/>
      <c r="G159" s="54" t="s">
        <v>554</v>
      </c>
      <c r="H159" s="54"/>
      <c r="I159" s="54"/>
      <c r="J159" s="54" t="s">
        <v>554</v>
      </c>
      <c r="K159" s="54"/>
      <c r="L159" s="54"/>
      <c r="M159" s="38"/>
      <c r="N159" s="54" t="s">
        <v>554</v>
      </c>
      <c r="O159" s="54"/>
      <c r="P159" s="54"/>
      <c r="Q159" s="54" t="s">
        <v>554</v>
      </c>
      <c r="R159" s="54"/>
      <c r="S159" s="54"/>
      <c r="T159" s="38"/>
      <c r="U159" s="54" t="s">
        <v>554</v>
      </c>
      <c r="V159" s="54"/>
      <c r="W159" s="54"/>
      <c r="X159" s="54" t="s">
        <v>554</v>
      </c>
      <c r="Y159" s="54"/>
      <c r="Z159" s="54"/>
      <c r="AA159" s="38"/>
      <c r="AB159" s="53"/>
      <c r="AC159" s="55"/>
      <c r="AD159" s="32"/>
      <c r="AE159" s="33"/>
    </row>
    <row r="160" spans="1:31" ht="99.95" customHeight="1">
      <c r="A160" s="49">
        <v>53</v>
      </c>
      <c r="B160" s="50" t="s">
        <v>478</v>
      </c>
      <c r="C160" s="50" t="s">
        <v>18</v>
      </c>
      <c r="D160" s="51" t="s">
        <v>19</v>
      </c>
      <c r="E160" s="52"/>
      <c r="F160" s="53"/>
      <c r="G160" s="54"/>
      <c r="H160" s="53">
        <v>103</v>
      </c>
      <c r="I160" s="53">
        <v>103</v>
      </c>
      <c r="J160" s="54"/>
      <c r="K160" s="53">
        <v>103</v>
      </c>
      <c r="L160" s="53">
        <v>103</v>
      </c>
      <c r="M160" s="38"/>
      <c r="N160" s="54"/>
      <c r="O160" s="53">
        <v>103</v>
      </c>
      <c r="P160" s="53">
        <v>103</v>
      </c>
      <c r="Q160" s="54"/>
      <c r="R160" s="53">
        <v>103</v>
      </c>
      <c r="S160" s="53">
        <v>103</v>
      </c>
      <c r="T160" s="38"/>
      <c r="U160" s="54"/>
      <c r="V160" s="53">
        <v>103</v>
      </c>
      <c r="W160" s="53">
        <v>103</v>
      </c>
      <c r="X160" s="54"/>
      <c r="Y160" s="53">
        <v>103</v>
      </c>
      <c r="Z160" s="53">
        <v>103</v>
      </c>
      <c r="AA160" s="38"/>
      <c r="AB160" s="53"/>
      <c r="AC160" s="55" t="e">
        <f>#REF!&amp;#REF!</f>
        <v>#REF!</v>
      </c>
      <c r="AD160" s="32"/>
      <c r="AE160" s="33"/>
    </row>
    <row r="161" spans="1:34" ht="99.95" customHeight="1">
      <c r="A161" s="49">
        <v>53</v>
      </c>
      <c r="B161" s="25" t="s">
        <v>478</v>
      </c>
      <c r="C161" s="50"/>
      <c r="D161" s="52"/>
      <c r="E161" s="52" t="s">
        <v>623</v>
      </c>
      <c r="F161" s="53"/>
      <c r="G161" s="54" t="s">
        <v>554</v>
      </c>
      <c r="H161" s="54"/>
      <c r="I161" s="54"/>
      <c r="J161" s="54" t="s">
        <v>554</v>
      </c>
      <c r="K161" s="54"/>
      <c r="L161" s="54"/>
      <c r="M161" s="38"/>
      <c r="N161" s="54" t="s">
        <v>554</v>
      </c>
      <c r="O161" s="54"/>
      <c r="P161" s="54"/>
      <c r="Q161" s="54" t="s">
        <v>554</v>
      </c>
      <c r="R161" s="54"/>
      <c r="S161" s="54"/>
      <c r="T161" s="38"/>
      <c r="U161" s="54" t="s">
        <v>554</v>
      </c>
      <c r="V161" s="54"/>
      <c r="W161" s="54"/>
      <c r="X161" s="54" t="s">
        <v>554</v>
      </c>
      <c r="Y161" s="54"/>
      <c r="Z161" s="54"/>
      <c r="AA161" s="38"/>
      <c r="AB161" s="53"/>
      <c r="AC161" s="55"/>
      <c r="AD161" s="32"/>
      <c r="AE161" s="33"/>
    </row>
    <row r="162" spans="1:34" ht="99.95" customHeight="1">
      <c r="A162" s="49">
        <v>54</v>
      </c>
      <c r="B162" s="50" t="s">
        <v>561</v>
      </c>
      <c r="C162" s="50" t="s">
        <v>18</v>
      </c>
      <c r="D162" s="51" t="s">
        <v>19</v>
      </c>
      <c r="E162" s="52"/>
      <c r="F162" s="53"/>
      <c r="G162" s="53"/>
      <c r="H162" s="53"/>
      <c r="I162" s="53"/>
      <c r="J162" s="53"/>
      <c r="K162" s="53"/>
      <c r="L162" s="38"/>
      <c r="M162" s="38"/>
      <c r="N162" s="53"/>
      <c r="O162" s="53"/>
      <c r="P162" s="54"/>
      <c r="Q162" s="54"/>
      <c r="R162" s="54"/>
      <c r="S162" s="38"/>
      <c r="T162" s="38"/>
      <c r="U162" s="53"/>
      <c r="V162" s="53"/>
      <c r="W162" s="54"/>
      <c r="X162" s="54"/>
      <c r="Y162" s="53"/>
      <c r="Z162" s="38"/>
      <c r="AA162" s="38"/>
      <c r="AB162" s="53"/>
      <c r="AC162" s="55" t="e">
        <f>#REF!&amp;#REF!</f>
        <v>#REF!</v>
      </c>
      <c r="AD162" s="32"/>
      <c r="AE162" s="33"/>
    </row>
    <row r="163" spans="1:34" ht="99.95" customHeight="1">
      <c r="A163" s="49">
        <v>54</v>
      </c>
      <c r="B163" s="50" t="s">
        <v>561</v>
      </c>
      <c r="C163" s="50" t="s">
        <v>162</v>
      </c>
      <c r="D163" s="50" t="s">
        <v>150</v>
      </c>
      <c r="E163" s="52" t="s">
        <v>596</v>
      </c>
      <c r="F163" s="53">
        <v>8</v>
      </c>
      <c r="G163" s="53"/>
      <c r="H163" s="53"/>
      <c r="I163" s="54" t="s">
        <v>143</v>
      </c>
      <c r="J163" s="54" t="s">
        <v>143</v>
      </c>
      <c r="K163" s="53"/>
      <c r="L163" s="38"/>
      <c r="M163" s="38"/>
      <c r="N163" s="53"/>
      <c r="O163" s="54" t="s">
        <v>143</v>
      </c>
      <c r="P163" s="54" t="s">
        <v>143</v>
      </c>
      <c r="Q163" s="54" t="s">
        <v>143</v>
      </c>
      <c r="R163" s="54"/>
      <c r="S163" s="38"/>
      <c r="T163" s="38"/>
      <c r="U163" s="54"/>
      <c r="V163" s="53"/>
      <c r="W163" s="54" t="s">
        <v>143</v>
      </c>
      <c r="X163" s="54" t="s">
        <v>143</v>
      </c>
      <c r="Y163" s="54" t="s">
        <v>143</v>
      </c>
      <c r="Z163" s="38"/>
      <c r="AA163" s="38"/>
      <c r="AB163" s="53"/>
      <c r="AC163" s="55"/>
      <c r="AD163" s="32"/>
      <c r="AE163" s="33"/>
    </row>
    <row r="164" spans="1:34" ht="99.95" customHeight="1">
      <c r="A164" s="49">
        <v>55</v>
      </c>
      <c r="B164" s="50" t="s">
        <v>562</v>
      </c>
      <c r="C164" s="50" t="s">
        <v>18</v>
      </c>
      <c r="D164" s="51" t="s">
        <v>19</v>
      </c>
      <c r="E164" s="52"/>
      <c r="F164" s="53"/>
      <c r="G164" s="53"/>
      <c r="H164" s="53"/>
      <c r="I164" s="53"/>
      <c r="J164" s="53"/>
      <c r="K164" s="53"/>
      <c r="L164" s="38"/>
      <c r="M164" s="38"/>
      <c r="N164" s="53"/>
      <c r="O164" s="53"/>
      <c r="P164" s="54"/>
      <c r="Q164" s="54"/>
      <c r="R164" s="54"/>
      <c r="S164" s="38"/>
      <c r="T164" s="38"/>
      <c r="U164" s="53"/>
      <c r="V164" s="53"/>
      <c r="W164" s="54"/>
      <c r="X164" s="54"/>
      <c r="Y164" s="53"/>
      <c r="Z164" s="38"/>
      <c r="AA164" s="38"/>
      <c r="AB164" s="53"/>
      <c r="AC164" s="55"/>
      <c r="AD164" s="32"/>
      <c r="AE164" s="33"/>
    </row>
    <row r="165" spans="1:34" ht="99.95" customHeight="1">
      <c r="A165" s="49">
        <v>55</v>
      </c>
      <c r="B165" s="50" t="s">
        <v>562</v>
      </c>
      <c r="C165" s="50" t="s">
        <v>168</v>
      </c>
      <c r="D165" s="50" t="s">
        <v>580</v>
      </c>
      <c r="E165" s="50" t="s">
        <v>661</v>
      </c>
      <c r="F165" s="54">
        <v>8</v>
      </c>
      <c r="G165" s="54"/>
      <c r="H165" s="54" t="s">
        <v>240</v>
      </c>
      <c r="I165" s="54"/>
      <c r="J165" s="54" t="s">
        <v>240</v>
      </c>
      <c r="K165" s="54" t="s">
        <v>240</v>
      </c>
      <c r="L165" s="38"/>
      <c r="M165" s="38"/>
      <c r="N165" s="53"/>
      <c r="O165" s="53"/>
      <c r="P165" s="54"/>
      <c r="Q165" s="54" t="s">
        <v>240</v>
      </c>
      <c r="R165" s="54" t="s">
        <v>240</v>
      </c>
      <c r="S165" s="38"/>
      <c r="T165" s="38"/>
      <c r="U165" s="53"/>
      <c r="V165" s="54"/>
      <c r="W165" s="54"/>
      <c r="X165" s="53"/>
      <c r="Y165" s="53" t="s">
        <v>240</v>
      </c>
      <c r="Z165" s="38"/>
      <c r="AA165" s="38"/>
      <c r="AB165" s="53"/>
      <c r="AC165" s="55"/>
      <c r="AD165" s="32"/>
      <c r="AE165" s="33"/>
    </row>
    <row r="166" spans="1:34" ht="99.95" customHeight="1">
      <c r="A166" s="49">
        <v>55</v>
      </c>
      <c r="B166" s="50" t="s">
        <v>562</v>
      </c>
      <c r="C166" s="50" t="s">
        <v>135</v>
      </c>
      <c r="D166" s="50" t="s">
        <v>121</v>
      </c>
      <c r="E166" s="50" t="s">
        <v>564</v>
      </c>
      <c r="F166" s="54">
        <v>8</v>
      </c>
      <c r="G166" s="54" t="s">
        <v>170</v>
      </c>
      <c r="H166" s="54"/>
      <c r="I166" s="54" t="s">
        <v>170</v>
      </c>
      <c r="J166" s="54"/>
      <c r="K166" s="54"/>
      <c r="L166" s="38"/>
      <c r="M166" s="38"/>
      <c r="N166" s="54" t="s">
        <v>170</v>
      </c>
      <c r="O166" s="54" t="s">
        <v>170</v>
      </c>
      <c r="P166" s="54" t="s">
        <v>170</v>
      </c>
      <c r="Q166" s="54"/>
      <c r="R166" s="53"/>
      <c r="S166" s="38"/>
      <c r="T166" s="38"/>
      <c r="U166" s="54"/>
      <c r="V166" s="54" t="s">
        <v>170</v>
      </c>
      <c r="W166" s="54" t="s">
        <v>170</v>
      </c>
      <c r="X166" s="54" t="s">
        <v>170</v>
      </c>
      <c r="Y166" s="54"/>
      <c r="Z166" s="38"/>
      <c r="AA166" s="38"/>
      <c r="AB166" s="53"/>
      <c r="AC166" s="55"/>
      <c r="AD166" s="32"/>
      <c r="AE166" s="33"/>
    </row>
    <row r="167" spans="1:34" ht="99.95" customHeight="1">
      <c r="A167" s="49">
        <v>56</v>
      </c>
      <c r="B167" s="50" t="s">
        <v>518</v>
      </c>
      <c r="C167" s="50" t="s">
        <v>18</v>
      </c>
      <c r="D167" s="51" t="s">
        <v>19</v>
      </c>
      <c r="E167" s="52"/>
      <c r="F167" s="53"/>
      <c r="G167" s="53"/>
      <c r="H167" s="53"/>
      <c r="I167" s="53"/>
      <c r="J167" s="53"/>
      <c r="K167" s="53"/>
      <c r="L167" s="38"/>
      <c r="M167" s="38"/>
      <c r="N167" s="54"/>
      <c r="O167" s="54"/>
      <c r="P167" s="54"/>
      <c r="Q167" s="54"/>
      <c r="R167" s="54"/>
      <c r="S167" s="38"/>
      <c r="T167" s="38"/>
      <c r="U167" s="54"/>
      <c r="V167" s="53"/>
      <c r="W167" s="54"/>
      <c r="X167" s="53"/>
      <c r="Y167" s="53"/>
      <c r="Z167" s="38"/>
      <c r="AA167" s="38"/>
      <c r="AB167" s="53"/>
      <c r="AC167" s="55"/>
      <c r="AD167" s="32"/>
      <c r="AE167" s="33"/>
    </row>
    <row r="168" spans="1:34" ht="99.95" customHeight="1">
      <c r="A168" s="49">
        <v>56</v>
      </c>
      <c r="B168" s="50" t="s">
        <v>518</v>
      </c>
      <c r="C168" s="50" t="s">
        <v>97</v>
      </c>
      <c r="D168" s="50" t="s">
        <v>33</v>
      </c>
      <c r="E168" s="50" t="s">
        <v>457</v>
      </c>
      <c r="F168" s="54">
        <v>2</v>
      </c>
      <c r="G168" s="54"/>
      <c r="H168" s="54"/>
      <c r="I168" s="54" t="s">
        <v>94</v>
      </c>
      <c r="J168" s="54"/>
      <c r="K168" s="54"/>
      <c r="L168" s="38"/>
      <c r="M168" s="38"/>
      <c r="N168" s="54"/>
      <c r="O168" s="54"/>
      <c r="P168" s="54"/>
      <c r="Q168" s="54"/>
      <c r="R168" s="54"/>
      <c r="S168" s="38"/>
      <c r="T168" s="38"/>
      <c r="U168" s="54"/>
      <c r="V168" s="54"/>
      <c r="W168" s="54"/>
      <c r="X168" s="54"/>
      <c r="Y168" s="54"/>
      <c r="Z168" s="38"/>
      <c r="AA168" s="38"/>
      <c r="AB168" s="53" t="s">
        <v>455</v>
      </c>
      <c r="AC168" s="55"/>
      <c r="AD168" s="32"/>
      <c r="AE168" s="33"/>
    </row>
    <row r="169" spans="1:34" ht="99.95" customHeight="1">
      <c r="A169" s="49">
        <v>56</v>
      </c>
      <c r="B169" s="50" t="s">
        <v>518</v>
      </c>
      <c r="C169" s="50" t="s">
        <v>102</v>
      </c>
      <c r="D169" s="50" t="s">
        <v>33</v>
      </c>
      <c r="E169" s="50" t="s">
        <v>457</v>
      </c>
      <c r="F169" s="54">
        <v>2</v>
      </c>
      <c r="G169" s="54"/>
      <c r="H169" s="54"/>
      <c r="I169" s="54" t="s">
        <v>94</v>
      </c>
      <c r="J169" s="54"/>
      <c r="K169" s="54"/>
      <c r="L169" s="38"/>
      <c r="M169" s="38"/>
      <c r="N169" s="54"/>
      <c r="O169" s="54"/>
      <c r="P169" s="54"/>
      <c r="Q169" s="54"/>
      <c r="R169" s="54"/>
      <c r="S169" s="38"/>
      <c r="T169" s="38"/>
      <c r="U169" s="54"/>
      <c r="V169" s="54"/>
      <c r="W169" s="54"/>
      <c r="X169" s="54"/>
      <c r="Y169" s="54"/>
      <c r="Z169" s="38"/>
      <c r="AA169" s="38"/>
      <c r="AB169" s="53" t="s">
        <v>455</v>
      </c>
      <c r="AC169" s="55"/>
      <c r="AD169" s="32"/>
      <c r="AE169" s="33"/>
    </row>
    <row r="170" spans="1:34" ht="99.95" customHeight="1">
      <c r="A170" s="49">
        <v>56</v>
      </c>
      <c r="B170" s="50" t="s">
        <v>518</v>
      </c>
      <c r="C170" s="50" t="s">
        <v>140</v>
      </c>
      <c r="D170" s="50" t="s">
        <v>472</v>
      </c>
      <c r="E170" s="50" t="s">
        <v>621</v>
      </c>
      <c r="F170" s="54">
        <v>5</v>
      </c>
      <c r="G170" s="54"/>
      <c r="H170" s="54"/>
      <c r="I170" s="54"/>
      <c r="J170" s="54" t="s">
        <v>61</v>
      </c>
      <c r="K170" s="54"/>
      <c r="L170" s="38"/>
      <c r="M170" s="38"/>
      <c r="N170" s="54"/>
      <c r="O170" s="54"/>
      <c r="P170" s="54"/>
      <c r="Q170" s="54"/>
      <c r="R170" s="54"/>
      <c r="S170" s="38"/>
      <c r="T170" s="38"/>
      <c r="U170" s="54"/>
      <c r="V170" s="54"/>
      <c r="W170" s="54"/>
      <c r="X170" s="54"/>
      <c r="Y170" s="54"/>
      <c r="Z170" s="38"/>
      <c r="AA170" s="38"/>
      <c r="AB170" s="53"/>
      <c r="AC170" s="55"/>
      <c r="AD170" s="32"/>
      <c r="AE170" s="33"/>
    </row>
    <row r="171" spans="1:34" ht="99.95" customHeight="1">
      <c r="A171" s="49">
        <v>56</v>
      </c>
      <c r="B171" s="50" t="s">
        <v>518</v>
      </c>
      <c r="C171" s="50" t="s">
        <v>140</v>
      </c>
      <c r="D171" s="50" t="s">
        <v>472</v>
      </c>
      <c r="E171" s="50" t="s">
        <v>457</v>
      </c>
      <c r="F171" s="29" t="s">
        <v>758</v>
      </c>
      <c r="G171" s="54"/>
      <c r="H171" s="54"/>
      <c r="I171" s="54"/>
      <c r="J171" s="54"/>
      <c r="K171" s="54"/>
      <c r="L171" s="38"/>
      <c r="M171" s="38"/>
      <c r="N171" s="54"/>
      <c r="O171" s="54" t="s">
        <v>155</v>
      </c>
      <c r="P171" s="54"/>
      <c r="Q171" s="54"/>
      <c r="R171" s="54"/>
      <c r="S171" s="38"/>
      <c r="T171" s="38"/>
      <c r="U171" s="54"/>
      <c r="V171" s="54"/>
      <c r="W171" s="54"/>
      <c r="X171" s="54"/>
      <c r="Y171" s="54"/>
      <c r="Z171" s="38"/>
      <c r="AA171" s="38"/>
      <c r="AB171" s="53" t="s">
        <v>621</v>
      </c>
      <c r="AC171" s="55"/>
      <c r="AD171" s="32"/>
      <c r="AE171" s="33"/>
    </row>
    <row r="172" spans="1:34" ht="99.95" customHeight="1">
      <c r="A172" s="49">
        <v>56</v>
      </c>
      <c r="B172" s="50" t="s">
        <v>518</v>
      </c>
      <c r="C172" s="50" t="s">
        <v>172</v>
      </c>
      <c r="D172" s="50" t="s">
        <v>472</v>
      </c>
      <c r="E172" s="50" t="s">
        <v>457</v>
      </c>
      <c r="F172" s="29" t="s">
        <v>758</v>
      </c>
      <c r="G172" s="54"/>
      <c r="H172" s="54"/>
      <c r="I172" s="54"/>
      <c r="J172" s="54"/>
      <c r="K172" s="54"/>
      <c r="L172" s="38"/>
      <c r="M172" s="38"/>
      <c r="N172" s="54"/>
      <c r="O172" s="54" t="s">
        <v>155</v>
      </c>
      <c r="P172" s="54"/>
      <c r="Q172" s="54"/>
      <c r="R172" s="54"/>
      <c r="S172" s="38"/>
      <c r="T172" s="38"/>
      <c r="U172" s="54"/>
      <c r="V172" s="54"/>
      <c r="W172" s="54"/>
      <c r="X172" s="54"/>
      <c r="Y172" s="54"/>
      <c r="Z172" s="38"/>
      <c r="AA172" s="38"/>
      <c r="AB172" s="53" t="s">
        <v>621</v>
      </c>
      <c r="AC172" s="55"/>
      <c r="AD172" s="32"/>
      <c r="AE172" s="33"/>
    </row>
    <row r="173" spans="1:34" ht="99.95" customHeight="1">
      <c r="A173" s="49">
        <v>56</v>
      </c>
      <c r="B173" s="50" t="s">
        <v>518</v>
      </c>
      <c r="C173" s="50" t="s">
        <v>147</v>
      </c>
      <c r="D173" s="50" t="s">
        <v>30</v>
      </c>
      <c r="E173" s="50" t="s">
        <v>662</v>
      </c>
      <c r="F173" s="54">
        <v>8</v>
      </c>
      <c r="G173" s="53" t="s">
        <v>176</v>
      </c>
      <c r="H173" s="53" t="s">
        <v>176</v>
      </c>
      <c r="I173" s="53"/>
      <c r="J173" s="53"/>
      <c r="K173" s="53"/>
      <c r="L173" s="38"/>
      <c r="M173" s="38"/>
      <c r="N173" s="54"/>
      <c r="O173" s="53"/>
      <c r="P173" s="53" t="s">
        <v>176</v>
      </c>
      <c r="Q173" s="53" t="s">
        <v>176</v>
      </c>
      <c r="R173" s="53" t="s">
        <v>176</v>
      </c>
      <c r="S173" s="38"/>
      <c r="T173" s="38"/>
      <c r="U173" s="53" t="s">
        <v>247</v>
      </c>
      <c r="V173" s="53" t="s">
        <v>247</v>
      </c>
      <c r="W173" s="53" t="s">
        <v>247</v>
      </c>
      <c r="X173" s="53"/>
      <c r="Y173" s="53"/>
      <c r="Z173" s="38"/>
      <c r="AA173" s="38"/>
      <c r="AB173" s="53"/>
      <c r="AC173" s="55"/>
      <c r="AD173" s="32"/>
      <c r="AE173" s="33"/>
    </row>
    <row r="174" spans="1:34" ht="99.95" customHeight="1">
      <c r="A174" s="49">
        <v>56</v>
      </c>
      <c r="B174" s="50" t="s">
        <v>518</v>
      </c>
      <c r="C174" s="50" t="s">
        <v>147</v>
      </c>
      <c r="D174" s="50" t="s">
        <v>30</v>
      </c>
      <c r="E174" s="50" t="s">
        <v>457</v>
      </c>
      <c r="F174" s="26" t="s">
        <v>756</v>
      </c>
      <c r="G174" s="53"/>
      <c r="H174" s="53"/>
      <c r="I174" s="53"/>
      <c r="J174" s="53"/>
      <c r="K174" s="53"/>
      <c r="L174" s="38"/>
      <c r="M174" s="38"/>
      <c r="N174" s="54"/>
      <c r="O174" s="53"/>
      <c r="P174" s="53"/>
      <c r="Q174" s="53"/>
      <c r="R174" s="53"/>
      <c r="S174" s="38"/>
      <c r="T174" s="38"/>
      <c r="U174" s="53"/>
      <c r="V174" s="53"/>
      <c r="W174" s="53"/>
      <c r="X174" s="53"/>
      <c r="Y174" s="53" t="s">
        <v>176</v>
      </c>
      <c r="Z174" s="38"/>
      <c r="AA174" s="38"/>
      <c r="AB174" s="53" t="s">
        <v>662</v>
      </c>
      <c r="AC174" s="55"/>
      <c r="AD174" s="32"/>
      <c r="AE174" s="33"/>
    </row>
    <row r="175" spans="1:34" ht="99.95" customHeight="1">
      <c r="A175" s="49">
        <v>56</v>
      </c>
      <c r="B175" s="50" t="s">
        <v>518</v>
      </c>
      <c r="C175" s="50" t="s">
        <v>175</v>
      </c>
      <c r="D175" s="50" t="s">
        <v>30</v>
      </c>
      <c r="E175" s="50" t="s">
        <v>457</v>
      </c>
      <c r="F175" s="26" t="s">
        <v>756</v>
      </c>
      <c r="G175" s="53"/>
      <c r="H175" s="53"/>
      <c r="I175" s="53"/>
      <c r="J175" s="53"/>
      <c r="K175" s="53"/>
      <c r="L175" s="38"/>
      <c r="M175" s="38"/>
      <c r="N175" s="54"/>
      <c r="O175" s="53"/>
      <c r="P175" s="53"/>
      <c r="Q175" s="53"/>
      <c r="R175" s="53"/>
      <c r="S175" s="38"/>
      <c r="T175" s="38"/>
      <c r="U175" s="53"/>
      <c r="V175" s="53"/>
      <c r="W175" s="53"/>
      <c r="X175" s="53"/>
      <c r="Y175" s="53" t="s">
        <v>176</v>
      </c>
      <c r="Z175" s="38"/>
      <c r="AA175" s="38"/>
      <c r="AB175" s="53" t="s">
        <v>662</v>
      </c>
      <c r="AC175" s="55"/>
      <c r="AD175" s="32"/>
      <c r="AE175" s="33"/>
    </row>
    <row r="176" spans="1:34" s="75" customFormat="1" ht="99.95" customHeight="1">
      <c r="A176" s="49">
        <v>56</v>
      </c>
      <c r="B176" s="50" t="s">
        <v>518</v>
      </c>
      <c r="C176" s="50" t="s">
        <v>745</v>
      </c>
      <c r="D176" s="50" t="s">
        <v>700</v>
      </c>
      <c r="E176" s="50" t="s">
        <v>711</v>
      </c>
      <c r="F176" s="54">
        <v>5</v>
      </c>
      <c r="G176" s="54"/>
      <c r="H176" s="54"/>
      <c r="I176" s="54"/>
      <c r="J176" s="54"/>
      <c r="K176" s="54"/>
      <c r="L176" s="38"/>
      <c r="M176" s="38"/>
      <c r="N176" s="54"/>
      <c r="O176" s="54"/>
      <c r="P176" s="54"/>
      <c r="Q176" s="54"/>
      <c r="R176" s="54"/>
      <c r="S176" s="38"/>
      <c r="T176" s="38"/>
      <c r="U176" s="54"/>
      <c r="V176" s="54"/>
      <c r="W176" s="54"/>
      <c r="X176" s="54" t="s">
        <v>139</v>
      </c>
      <c r="Y176" s="54"/>
      <c r="Z176" s="38"/>
      <c r="AA176" s="38"/>
      <c r="AB176" s="53"/>
      <c r="AC176" s="55"/>
      <c r="AD176" s="32"/>
      <c r="AE176" s="33"/>
      <c r="AF176" s="31"/>
      <c r="AG176" s="31"/>
      <c r="AH176" s="31"/>
    </row>
    <row r="177" spans="1:34" s="75" customFormat="1" ht="99.95" customHeight="1">
      <c r="A177" s="49">
        <v>57</v>
      </c>
      <c r="B177" s="50" t="s">
        <v>519</v>
      </c>
      <c r="C177" s="50" t="s">
        <v>18</v>
      </c>
      <c r="D177" s="51" t="s">
        <v>19</v>
      </c>
      <c r="E177" s="52"/>
      <c r="F177" s="53"/>
      <c r="G177" s="53"/>
      <c r="H177" s="53"/>
      <c r="I177" s="53"/>
      <c r="J177" s="53"/>
      <c r="K177" s="53"/>
      <c r="L177" s="38"/>
      <c r="M177" s="38"/>
      <c r="N177" s="54"/>
      <c r="O177" s="54"/>
      <c r="P177" s="53"/>
      <c r="Q177" s="54"/>
      <c r="R177" s="54"/>
      <c r="S177" s="38"/>
      <c r="T177" s="38"/>
      <c r="U177" s="54"/>
      <c r="V177" s="53"/>
      <c r="W177" s="54"/>
      <c r="X177" s="53"/>
      <c r="Y177" s="53"/>
      <c r="Z177" s="38"/>
      <c r="AA177" s="38"/>
      <c r="AB177" s="53"/>
      <c r="AC177" s="55"/>
      <c r="AD177" s="32"/>
      <c r="AE177" s="33"/>
      <c r="AF177" s="31"/>
      <c r="AG177" s="31"/>
      <c r="AH177" s="31"/>
    </row>
    <row r="178" spans="1:34" s="75" customFormat="1" ht="99.95" customHeight="1">
      <c r="A178" s="49">
        <v>57</v>
      </c>
      <c r="B178" s="50" t="s">
        <v>519</v>
      </c>
      <c r="C178" s="50" t="s">
        <v>147</v>
      </c>
      <c r="D178" s="50" t="s">
        <v>30</v>
      </c>
      <c r="E178" s="50" t="s">
        <v>662</v>
      </c>
      <c r="F178" s="54">
        <v>8</v>
      </c>
      <c r="G178" s="54"/>
      <c r="H178" s="54"/>
      <c r="I178" s="53" t="s">
        <v>176</v>
      </c>
      <c r="J178" s="53" t="s">
        <v>176</v>
      </c>
      <c r="K178" s="53" t="s">
        <v>176</v>
      </c>
      <c r="L178" s="38"/>
      <c r="M178" s="38"/>
      <c r="N178" s="53" t="s">
        <v>176</v>
      </c>
      <c r="O178" s="53" t="s">
        <v>176</v>
      </c>
      <c r="P178" s="54"/>
      <c r="Q178" s="54"/>
      <c r="R178" s="54"/>
      <c r="S178" s="38"/>
      <c r="T178" s="38"/>
      <c r="U178" s="54"/>
      <c r="V178" s="54"/>
      <c r="W178" s="54"/>
      <c r="X178" s="54" t="s">
        <v>247</v>
      </c>
      <c r="Y178" s="54"/>
      <c r="Z178" s="38"/>
      <c r="AA178" s="38"/>
      <c r="AB178" s="53"/>
      <c r="AC178" s="55"/>
      <c r="AD178" s="32"/>
      <c r="AE178" s="33"/>
      <c r="AF178" s="31"/>
      <c r="AG178" s="31"/>
      <c r="AH178" s="31"/>
    </row>
    <row r="179" spans="1:34" s="75" customFormat="1" ht="99.95" customHeight="1">
      <c r="A179" s="49">
        <v>57</v>
      </c>
      <c r="B179" s="50" t="s">
        <v>519</v>
      </c>
      <c r="C179" s="50" t="s">
        <v>147</v>
      </c>
      <c r="D179" s="50" t="s">
        <v>30</v>
      </c>
      <c r="E179" s="50" t="s">
        <v>457</v>
      </c>
      <c r="F179" s="26" t="s">
        <v>755</v>
      </c>
      <c r="G179" s="53"/>
      <c r="H179" s="53"/>
      <c r="I179" s="53"/>
      <c r="J179" s="53"/>
      <c r="K179" s="53"/>
      <c r="L179" s="38"/>
      <c r="M179" s="38"/>
      <c r="N179" s="54"/>
      <c r="O179" s="54"/>
      <c r="P179" s="53"/>
      <c r="Q179" s="54"/>
      <c r="R179" s="54"/>
      <c r="S179" s="38"/>
      <c r="T179" s="38"/>
      <c r="U179" s="54"/>
      <c r="V179" s="53"/>
      <c r="W179" s="54"/>
      <c r="X179" s="53"/>
      <c r="Y179" s="53" t="s">
        <v>247</v>
      </c>
      <c r="Z179" s="38"/>
      <c r="AA179" s="38"/>
      <c r="AB179" s="53" t="s">
        <v>662</v>
      </c>
      <c r="AC179" s="55"/>
      <c r="AD179" s="32"/>
      <c r="AE179" s="33"/>
      <c r="AF179" s="31"/>
      <c r="AG179" s="31"/>
      <c r="AH179" s="31"/>
    </row>
    <row r="180" spans="1:34" s="75" customFormat="1" ht="99.95" customHeight="1">
      <c r="A180" s="49">
        <v>57</v>
      </c>
      <c r="B180" s="50" t="s">
        <v>519</v>
      </c>
      <c r="C180" s="50" t="s">
        <v>172</v>
      </c>
      <c r="D180" s="50" t="s">
        <v>30</v>
      </c>
      <c r="E180" s="50" t="s">
        <v>457</v>
      </c>
      <c r="F180" s="26" t="s">
        <v>755</v>
      </c>
      <c r="G180" s="53"/>
      <c r="H180" s="53"/>
      <c r="I180" s="53"/>
      <c r="J180" s="53"/>
      <c r="K180" s="53"/>
      <c r="L180" s="38"/>
      <c r="M180" s="38"/>
      <c r="N180" s="54"/>
      <c r="O180" s="54"/>
      <c r="P180" s="53"/>
      <c r="Q180" s="54"/>
      <c r="R180" s="54"/>
      <c r="S180" s="38"/>
      <c r="T180" s="38"/>
      <c r="U180" s="54"/>
      <c r="V180" s="53"/>
      <c r="W180" s="54"/>
      <c r="X180" s="53"/>
      <c r="Y180" s="53" t="s">
        <v>247</v>
      </c>
      <c r="Z180" s="38"/>
      <c r="AA180" s="38"/>
      <c r="AB180" s="53" t="s">
        <v>662</v>
      </c>
      <c r="AC180" s="55"/>
      <c r="AD180" s="32"/>
      <c r="AE180" s="33"/>
      <c r="AF180" s="31"/>
      <c r="AG180" s="31"/>
      <c r="AH180" s="31"/>
    </row>
    <row r="181" spans="1:34" s="75" customFormat="1" ht="99.95" customHeight="1">
      <c r="A181" s="49">
        <v>57</v>
      </c>
      <c r="B181" s="50" t="s">
        <v>519</v>
      </c>
      <c r="C181" s="50" t="s">
        <v>745</v>
      </c>
      <c r="D181" s="50" t="s">
        <v>700</v>
      </c>
      <c r="E181" s="50" t="s">
        <v>653</v>
      </c>
      <c r="F181" s="54">
        <v>5</v>
      </c>
      <c r="G181" s="53"/>
      <c r="H181" s="53"/>
      <c r="I181" s="53"/>
      <c r="J181" s="53"/>
      <c r="K181" s="53"/>
      <c r="L181" s="38"/>
      <c r="M181" s="38"/>
      <c r="N181" s="54"/>
      <c r="O181" s="54"/>
      <c r="P181" s="53" t="s">
        <v>139</v>
      </c>
      <c r="Q181" s="53" t="s">
        <v>139</v>
      </c>
      <c r="R181" s="54"/>
      <c r="S181" s="38"/>
      <c r="T181" s="38"/>
      <c r="U181" s="53" t="s">
        <v>139</v>
      </c>
      <c r="V181" s="53" t="s">
        <v>139</v>
      </c>
      <c r="W181" s="53" t="s">
        <v>139</v>
      </c>
      <c r="X181" s="53"/>
      <c r="Y181" s="54"/>
      <c r="Z181" s="38"/>
      <c r="AA181" s="38"/>
      <c r="AB181" s="53"/>
      <c r="AC181" s="55"/>
      <c r="AD181" s="32"/>
      <c r="AE181" s="33"/>
      <c r="AF181" s="31"/>
      <c r="AG181" s="31"/>
      <c r="AH181" s="31"/>
    </row>
    <row r="182" spans="1:34" s="75" customFormat="1" ht="99.95" customHeight="1">
      <c r="A182" s="49">
        <v>63</v>
      </c>
      <c r="B182" s="50" t="s">
        <v>163</v>
      </c>
      <c r="C182" s="25" t="s">
        <v>463</v>
      </c>
      <c r="D182" s="56" t="s">
        <v>36</v>
      </c>
      <c r="E182" s="56" t="s">
        <v>180</v>
      </c>
      <c r="F182" s="26">
        <v>5</v>
      </c>
      <c r="G182" s="26"/>
      <c r="H182" s="26"/>
      <c r="I182" s="26"/>
      <c r="J182" s="26"/>
      <c r="K182" s="29" t="s">
        <v>146</v>
      </c>
      <c r="L182" s="27"/>
      <c r="M182" s="27"/>
      <c r="N182" s="29"/>
      <c r="O182" s="29"/>
      <c r="P182" s="29"/>
      <c r="Q182" s="29"/>
      <c r="R182" s="29" t="s">
        <v>146</v>
      </c>
      <c r="S182" s="27"/>
      <c r="T182" s="27"/>
      <c r="U182" s="29"/>
      <c r="V182" s="29"/>
      <c r="W182" s="29" t="s">
        <v>146</v>
      </c>
      <c r="X182" s="29"/>
      <c r="Y182" s="29"/>
      <c r="Z182" s="27"/>
      <c r="AA182" s="38"/>
      <c r="AB182" s="29" t="s">
        <v>697</v>
      </c>
      <c r="AC182" s="28"/>
      <c r="AD182" s="32"/>
      <c r="AE182" s="33"/>
      <c r="AF182" s="31"/>
      <c r="AG182" s="31"/>
      <c r="AH182" s="31"/>
    </row>
    <row r="183" spans="1:34" s="75" customFormat="1" ht="99.95" customHeight="1">
      <c r="A183" s="49">
        <v>63</v>
      </c>
      <c r="B183" s="50" t="s">
        <v>163</v>
      </c>
      <c r="C183" s="25" t="s">
        <v>153</v>
      </c>
      <c r="D183" s="56" t="s">
        <v>674</v>
      </c>
      <c r="E183" s="56" t="s">
        <v>673</v>
      </c>
      <c r="F183" s="57">
        <v>8</v>
      </c>
      <c r="G183" s="54" t="s">
        <v>234</v>
      </c>
      <c r="H183" s="54" t="s">
        <v>234</v>
      </c>
      <c r="I183" s="54" t="s">
        <v>234</v>
      </c>
      <c r="J183" s="54" t="s">
        <v>234</v>
      </c>
      <c r="K183" s="57"/>
      <c r="L183" s="125"/>
      <c r="M183" s="125"/>
      <c r="N183" s="54" t="s">
        <v>234</v>
      </c>
      <c r="O183" s="54" t="s">
        <v>234</v>
      </c>
      <c r="P183" s="54" t="s">
        <v>234</v>
      </c>
      <c r="Q183" s="54" t="s">
        <v>234</v>
      </c>
      <c r="R183" s="54"/>
      <c r="S183" s="38"/>
      <c r="T183" s="38"/>
      <c r="U183" s="54" t="s">
        <v>234</v>
      </c>
      <c r="V183" s="54" t="s">
        <v>234</v>
      </c>
      <c r="W183" s="54"/>
      <c r="X183" s="54" t="s">
        <v>234</v>
      </c>
      <c r="Y183" s="54" t="s">
        <v>234</v>
      </c>
      <c r="Z183" s="38"/>
      <c r="AA183" s="38"/>
      <c r="AB183" s="54"/>
      <c r="AC183" s="55"/>
      <c r="AD183" s="32"/>
      <c r="AE183" s="33"/>
      <c r="AF183" s="31"/>
      <c r="AG183" s="31"/>
      <c r="AH183" s="31"/>
    </row>
    <row r="184" spans="1:34" ht="99.95" customHeight="1">
      <c r="A184" s="49">
        <v>64</v>
      </c>
      <c r="B184" s="50" t="s">
        <v>166</v>
      </c>
      <c r="C184" s="50" t="s">
        <v>563</v>
      </c>
      <c r="D184" s="52" t="s">
        <v>36</v>
      </c>
      <c r="E184" s="52" t="s">
        <v>180</v>
      </c>
      <c r="F184" s="53">
        <v>5</v>
      </c>
      <c r="G184" s="53"/>
      <c r="H184" s="53"/>
      <c r="I184" s="53"/>
      <c r="J184" s="53"/>
      <c r="K184" s="54" t="s">
        <v>187</v>
      </c>
      <c r="L184" s="38"/>
      <c r="M184" s="38"/>
      <c r="N184" s="54"/>
      <c r="O184" s="54"/>
      <c r="P184" s="54" t="s">
        <v>187</v>
      </c>
      <c r="Q184" s="54"/>
      <c r="R184" s="54"/>
      <c r="S184" s="38"/>
      <c r="T184" s="38"/>
      <c r="U184" s="54"/>
      <c r="V184" s="54"/>
      <c r="W184" s="54" t="s">
        <v>187</v>
      </c>
      <c r="X184" s="54"/>
      <c r="Y184" s="54"/>
      <c r="Z184" s="38"/>
      <c r="AA184" s="38"/>
      <c r="AB184" s="54"/>
      <c r="AC184" s="55"/>
      <c r="AD184" s="32"/>
      <c r="AE184" s="33"/>
    </row>
    <row r="185" spans="1:34" ht="99.95" customHeight="1">
      <c r="A185" s="49">
        <v>64</v>
      </c>
      <c r="B185" s="50" t="s">
        <v>166</v>
      </c>
      <c r="C185" s="50" t="s">
        <v>129</v>
      </c>
      <c r="D185" s="50" t="s">
        <v>77</v>
      </c>
      <c r="E185" s="50" t="s">
        <v>622</v>
      </c>
      <c r="F185" s="54">
        <v>8</v>
      </c>
      <c r="G185" s="29" t="s">
        <v>202</v>
      </c>
      <c r="H185" s="29" t="s">
        <v>202</v>
      </c>
      <c r="I185" s="29" t="s">
        <v>202</v>
      </c>
      <c r="J185" s="29" t="s">
        <v>202</v>
      </c>
      <c r="K185" s="54"/>
      <c r="L185" s="38"/>
      <c r="M185" s="38"/>
      <c r="N185" s="29" t="s">
        <v>202</v>
      </c>
      <c r="O185" s="29"/>
      <c r="P185" s="29"/>
      <c r="Q185" s="29"/>
      <c r="R185" s="29"/>
      <c r="S185" s="38"/>
      <c r="T185" s="38"/>
      <c r="U185" s="29"/>
      <c r="V185" s="29"/>
      <c r="W185" s="29"/>
      <c r="X185" s="29"/>
      <c r="Y185" s="29"/>
      <c r="Z185" s="38"/>
      <c r="AA185" s="38"/>
      <c r="AB185" s="53"/>
      <c r="AC185" s="55"/>
      <c r="AD185" s="32"/>
      <c r="AE185" s="33"/>
    </row>
    <row r="186" spans="1:34" ht="99.95" customHeight="1">
      <c r="A186" s="49">
        <v>64</v>
      </c>
      <c r="B186" s="50" t="s">
        <v>166</v>
      </c>
      <c r="C186" s="50" t="s">
        <v>129</v>
      </c>
      <c r="D186" s="50" t="s">
        <v>77</v>
      </c>
      <c r="E186" s="50" t="s">
        <v>457</v>
      </c>
      <c r="F186" s="26" t="s">
        <v>756</v>
      </c>
      <c r="G186" s="29"/>
      <c r="H186" s="29"/>
      <c r="I186" s="29"/>
      <c r="J186" s="29"/>
      <c r="K186" s="54"/>
      <c r="L186" s="38"/>
      <c r="M186" s="38"/>
      <c r="N186" s="29"/>
      <c r="O186" s="29"/>
      <c r="P186" s="29"/>
      <c r="Q186" s="29"/>
      <c r="R186" s="29"/>
      <c r="S186" s="38"/>
      <c r="T186" s="38"/>
      <c r="U186" s="29" t="s">
        <v>202</v>
      </c>
      <c r="V186" s="29"/>
      <c r="W186" s="29"/>
      <c r="X186" s="29"/>
      <c r="Y186" s="29"/>
      <c r="Z186" s="38"/>
      <c r="AA186" s="38"/>
      <c r="AB186" s="53" t="s">
        <v>622</v>
      </c>
      <c r="AC186" s="55"/>
      <c r="AD186" s="32"/>
      <c r="AE186" s="33"/>
    </row>
    <row r="187" spans="1:34" ht="99.95" customHeight="1">
      <c r="A187" s="49">
        <v>64</v>
      </c>
      <c r="B187" s="50" t="s">
        <v>166</v>
      </c>
      <c r="C187" s="50" t="s">
        <v>119</v>
      </c>
      <c r="D187" s="50" t="s">
        <v>77</v>
      </c>
      <c r="E187" s="50" t="s">
        <v>457</v>
      </c>
      <c r="F187" s="26" t="s">
        <v>756</v>
      </c>
      <c r="G187" s="29"/>
      <c r="H187" s="29"/>
      <c r="I187" s="29"/>
      <c r="J187" s="29"/>
      <c r="K187" s="54"/>
      <c r="L187" s="38"/>
      <c r="M187" s="38"/>
      <c r="N187" s="29"/>
      <c r="O187" s="29"/>
      <c r="P187" s="29"/>
      <c r="Q187" s="29"/>
      <c r="R187" s="29"/>
      <c r="S187" s="38"/>
      <c r="T187" s="38"/>
      <c r="U187" s="29" t="s">
        <v>202</v>
      </c>
      <c r="V187" s="29"/>
      <c r="W187" s="29"/>
      <c r="X187" s="29"/>
      <c r="Y187" s="29"/>
      <c r="Z187" s="38"/>
      <c r="AA187" s="38"/>
      <c r="AB187" s="53" t="s">
        <v>622</v>
      </c>
      <c r="AC187" s="55"/>
      <c r="AD187" s="32"/>
      <c r="AE187" s="33"/>
    </row>
    <row r="188" spans="1:34" ht="99.95" customHeight="1">
      <c r="A188" s="49">
        <v>64</v>
      </c>
      <c r="B188" s="50" t="s">
        <v>166</v>
      </c>
      <c r="C188" s="50" t="s">
        <v>127</v>
      </c>
      <c r="D188" s="52" t="s">
        <v>595</v>
      </c>
      <c r="E188" s="52" t="s">
        <v>664</v>
      </c>
      <c r="F188" s="53">
        <v>8</v>
      </c>
      <c r="G188" s="53"/>
      <c r="H188" s="53"/>
      <c r="I188" s="53"/>
      <c r="J188" s="53"/>
      <c r="K188" s="53"/>
      <c r="L188" s="38"/>
      <c r="M188" s="38"/>
      <c r="N188" s="54"/>
      <c r="O188" s="29"/>
      <c r="P188" s="29"/>
      <c r="Q188" s="53" t="s">
        <v>144</v>
      </c>
      <c r="R188" s="53" t="s">
        <v>144</v>
      </c>
      <c r="S188" s="38"/>
      <c r="T188" s="38"/>
      <c r="U188" s="54"/>
      <c r="V188" s="29"/>
      <c r="W188" s="29"/>
      <c r="X188" s="53" t="s">
        <v>144</v>
      </c>
      <c r="Y188" s="53" t="s">
        <v>144</v>
      </c>
      <c r="Z188" s="38"/>
      <c r="AA188" s="38"/>
      <c r="AB188" s="54"/>
      <c r="AC188" s="55"/>
      <c r="AD188" s="32"/>
      <c r="AE188" s="33"/>
    </row>
    <row r="189" spans="1:34" ht="99.95" customHeight="1">
      <c r="A189" s="49">
        <v>65</v>
      </c>
      <c r="B189" s="50" t="s">
        <v>167</v>
      </c>
      <c r="C189" s="25" t="s">
        <v>160</v>
      </c>
      <c r="D189" s="52" t="s">
        <v>588</v>
      </c>
      <c r="E189" s="56" t="s">
        <v>663</v>
      </c>
      <c r="F189" s="26">
        <v>8</v>
      </c>
      <c r="G189" s="26"/>
      <c r="H189" s="26"/>
      <c r="I189" s="58" t="s">
        <v>161</v>
      </c>
      <c r="J189" s="58" t="s">
        <v>161</v>
      </c>
      <c r="K189" s="58"/>
      <c r="L189" s="27"/>
      <c r="M189" s="27"/>
      <c r="N189" s="58"/>
      <c r="O189" s="58"/>
      <c r="P189" s="58" t="s">
        <v>161</v>
      </c>
      <c r="Q189" s="58" t="s">
        <v>161</v>
      </c>
      <c r="R189" s="58" t="s">
        <v>161</v>
      </c>
      <c r="S189" s="27"/>
      <c r="T189" s="27"/>
      <c r="U189" s="58"/>
      <c r="V189" s="58"/>
      <c r="W189" s="58" t="s">
        <v>161</v>
      </c>
      <c r="X189" s="58" t="s">
        <v>161</v>
      </c>
      <c r="Y189" s="58" t="s">
        <v>161</v>
      </c>
      <c r="Z189" s="38"/>
      <c r="AA189" s="38"/>
      <c r="AB189" s="26"/>
      <c r="AC189" s="28"/>
      <c r="AD189" s="32"/>
      <c r="AE189" s="33"/>
    </row>
    <row r="190" spans="1:34" ht="99.95" customHeight="1">
      <c r="A190" s="49">
        <v>65</v>
      </c>
      <c r="B190" s="50" t="s">
        <v>167</v>
      </c>
      <c r="C190" s="25" t="s">
        <v>102</v>
      </c>
      <c r="D190" s="56" t="s">
        <v>33</v>
      </c>
      <c r="E190" s="56" t="s">
        <v>455</v>
      </c>
      <c r="F190" s="26">
        <v>5</v>
      </c>
      <c r="G190" s="58" t="s">
        <v>100</v>
      </c>
      <c r="H190" s="58" t="s">
        <v>100</v>
      </c>
      <c r="I190" s="58"/>
      <c r="J190" s="26"/>
      <c r="K190" s="58" t="s">
        <v>100</v>
      </c>
      <c r="L190" s="27"/>
      <c r="M190" s="27"/>
      <c r="N190" s="58"/>
      <c r="O190" s="58" t="s">
        <v>100</v>
      </c>
      <c r="P190" s="58"/>
      <c r="Q190" s="58"/>
      <c r="R190" s="58"/>
      <c r="S190" s="27"/>
      <c r="T190" s="27"/>
      <c r="U190" s="58"/>
      <c r="V190" s="58" t="s">
        <v>95</v>
      </c>
      <c r="W190" s="58"/>
      <c r="X190" s="58"/>
      <c r="Y190" s="29"/>
      <c r="Z190" s="38"/>
      <c r="AA190" s="38"/>
      <c r="AB190" s="26"/>
      <c r="AC190" s="28"/>
      <c r="AD190" s="32"/>
      <c r="AE190" s="33"/>
    </row>
    <row r="191" spans="1:34" ht="99.95" customHeight="1">
      <c r="A191" s="49">
        <v>66</v>
      </c>
      <c r="B191" s="50" t="s">
        <v>171</v>
      </c>
      <c r="C191" s="25" t="s">
        <v>456</v>
      </c>
      <c r="D191" s="52" t="s">
        <v>595</v>
      </c>
      <c r="E191" s="56" t="s">
        <v>664</v>
      </c>
      <c r="F191" s="26">
        <v>8</v>
      </c>
      <c r="G191" s="58"/>
      <c r="H191" s="58"/>
      <c r="I191" s="58" t="s">
        <v>154</v>
      </c>
      <c r="J191" s="58" t="s">
        <v>154</v>
      </c>
      <c r="K191" s="26"/>
      <c r="L191" s="27"/>
      <c r="M191" s="27"/>
      <c r="N191" s="58" t="s">
        <v>154</v>
      </c>
      <c r="O191" s="58" t="s">
        <v>154</v>
      </c>
      <c r="P191" s="58"/>
      <c r="Q191" s="58"/>
      <c r="R191" s="58"/>
      <c r="S191" s="27"/>
      <c r="T191" s="27"/>
      <c r="U191" s="58"/>
      <c r="V191" s="58"/>
      <c r="W191" s="58"/>
      <c r="X191" s="58"/>
      <c r="Y191" s="58"/>
      <c r="Z191" s="27"/>
      <c r="AA191" s="38"/>
      <c r="AB191" s="53"/>
      <c r="AC191" s="28"/>
      <c r="AD191" s="32"/>
      <c r="AE191" s="33"/>
    </row>
    <row r="192" spans="1:34" ht="99.95" customHeight="1">
      <c r="A192" s="49">
        <v>66</v>
      </c>
      <c r="B192" s="50" t="s">
        <v>171</v>
      </c>
      <c r="C192" s="25" t="s">
        <v>456</v>
      </c>
      <c r="D192" s="52" t="s">
        <v>595</v>
      </c>
      <c r="E192" s="56" t="s">
        <v>457</v>
      </c>
      <c r="F192" s="26" t="s">
        <v>756</v>
      </c>
      <c r="G192" s="26"/>
      <c r="H192" s="26"/>
      <c r="I192" s="26"/>
      <c r="J192" s="26"/>
      <c r="K192" s="26"/>
      <c r="L192" s="27"/>
      <c r="M192" s="27"/>
      <c r="N192" s="58"/>
      <c r="O192" s="58"/>
      <c r="P192" s="58"/>
      <c r="Q192" s="29"/>
      <c r="R192" s="58"/>
      <c r="S192" s="27"/>
      <c r="T192" s="27"/>
      <c r="U192" s="58" t="s">
        <v>154</v>
      </c>
      <c r="V192" s="58"/>
      <c r="W192" s="58"/>
      <c r="X192" s="29"/>
      <c r="Y192" s="58"/>
      <c r="Z192" s="27"/>
      <c r="AA192" s="38"/>
      <c r="AB192" s="26" t="s">
        <v>664</v>
      </c>
      <c r="AC192" s="28"/>
      <c r="AD192" s="32"/>
      <c r="AE192" s="33"/>
    </row>
    <row r="193" spans="1:31" ht="99.95" customHeight="1">
      <c r="A193" s="49">
        <v>66</v>
      </c>
      <c r="B193" s="50" t="s">
        <v>171</v>
      </c>
      <c r="C193" s="25" t="s">
        <v>169</v>
      </c>
      <c r="D193" s="52" t="s">
        <v>595</v>
      </c>
      <c r="E193" s="56" t="s">
        <v>457</v>
      </c>
      <c r="F193" s="26" t="s">
        <v>756</v>
      </c>
      <c r="G193" s="26"/>
      <c r="H193" s="26"/>
      <c r="I193" s="26"/>
      <c r="J193" s="26"/>
      <c r="K193" s="26"/>
      <c r="L193" s="27"/>
      <c r="M193" s="27"/>
      <c r="N193" s="58"/>
      <c r="O193" s="58"/>
      <c r="P193" s="58"/>
      <c r="Q193" s="58"/>
      <c r="R193" s="58"/>
      <c r="S193" s="27"/>
      <c r="T193" s="27"/>
      <c r="U193" s="58" t="s">
        <v>154</v>
      </c>
      <c r="V193" s="58"/>
      <c r="W193" s="58"/>
      <c r="X193" s="58"/>
      <c r="Y193" s="58"/>
      <c r="Z193" s="27"/>
      <c r="AA193" s="38"/>
      <c r="AB193" s="26" t="s">
        <v>664</v>
      </c>
      <c r="AC193" s="28"/>
      <c r="AD193" s="32"/>
      <c r="AE193" s="33"/>
    </row>
    <row r="194" spans="1:31" ht="99.95" customHeight="1">
      <c r="A194" s="49">
        <v>66</v>
      </c>
      <c r="B194" s="50" t="s">
        <v>171</v>
      </c>
      <c r="C194" s="25" t="s">
        <v>32</v>
      </c>
      <c r="D194" s="52" t="s">
        <v>33</v>
      </c>
      <c r="E194" s="52" t="s">
        <v>455</v>
      </c>
      <c r="F194" s="53">
        <v>5</v>
      </c>
      <c r="G194" s="29" t="s">
        <v>95</v>
      </c>
      <c r="H194" s="29" t="s">
        <v>188</v>
      </c>
      <c r="I194" s="53"/>
      <c r="J194" s="53"/>
      <c r="K194" s="29" t="s">
        <v>188</v>
      </c>
      <c r="L194" s="38"/>
      <c r="M194" s="38"/>
      <c r="N194" s="29"/>
      <c r="O194" s="29"/>
      <c r="P194" s="29" t="s">
        <v>188</v>
      </c>
      <c r="Q194" s="29" t="s">
        <v>188</v>
      </c>
      <c r="R194" s="29"/>
      <c r="S194" s="38"/>
      <c r="T194" s="38"/>
      <c r="U194" s="29"/>
      <c r="V194" s="29"/>
      <c r="W194" s="29"/>
      <c r="X194" s="29"/>
      <c r="Y194" s="29"/>
      <c r="Z194" s="38"/>
      <c r="AA194" s="38"/>
      <c r="AB194" s="53"/>
      <c r="AC194" s="55"/>
      <c r="AD194" s="32"/>
      <c r="AE194" s="33"/>
    </row>
    <row r="195" spans="1:31" ht="99.95" customHeight="1">
      <c r="A195" s="49">
        <v>66</v>
      </c>
      <c r="B195" s="50" t="s">
        <v>171</v>
      </c>
      <c r="C195" s="25" t="s">
        <v>32</v>
      </c>
      <c r="D195" s="52" t="s">
        <v>33</v>
      </c>
      <c r="E195" s="52" t="s">
        <v>457</v>
      </c>
      <c r="F195" s="53">
        <v>2</v>
      </c>
      <c r="G195" s="53"/>
      <c r="H195" s="29"/>
      <c r="I195" s="53"/>
      <c r="J195" s="53"/>
      <c r="K195" s="29"/>
      <c r="L195" s="38"/>
      <c r="M195" s="38"/>
      <c r="N195" s="29"/>
      <c r="O195" s="29"/>
      <c r="P195" s="29"/>
      <c r="Q195" s="29"/>
      <c r="R195" s="29"/>
      <c r="S195" s="38"/>
      <c r="T195" s="38"/>
      <c r="U195" s="29"/>
      <c r="V195" s="29" t="s">
        <v>100</v>
      </c>
      <c r="W195" s="29"/>
      <c r="X195" s="29"/>
      <c r="Y195" s="29"/>
      <c r="Z195" s="38"/>
      <c r="AA195" s="38"/>
      <c r="AB195" s="53" t="s">
        <v>455</v>
      </c>
      <c r="AC195" s="55"/>
      <c r="AD195" s="32"/>
      <c r="AE195" s="33"/>
    </row>
    <row r="196" spans="1:31" ht="99.95" customHeight="1">
      <c r="A196" s="49">
        <v>66</v>
      </c>
      <c r="B196" s="50" t="s">
        <v>171</v>
      </c>
      <c r="C196" s="50" t="s">
        <v>102</v>
      </c>
      <c r="D196" s="52" t="s">
        <v>33</v>
      </c>
      <c r="E196" s="52" t="s">
        <v>457</v>
      </c>
      <c r="F196" s="53">
        <v>2</v>
      </c>
      <c r="G196" s="53"/>
      <c r="H196" s="29"/>
      <c r="I196" s="53"/>
      <c r="J196" s="53"/>
      <c r="K196" s="29"/>
      <c r="L196" s="38"/>
      <c r="M196" s="38"/>
      <c r="N196" s="29"/>
      <c r="O196" s="29"/>
      <c r="P196" s="29"/>
      <c r="Q196" s="29"/>
      <c r="R196" s="29"/>
      <c r="S196" s="38"/>
      <c r="T196" s="38"/>
      <c r="U196" s="29"/>
      <c r="V196" s="29" t="s">
        <v>100</v>
      </c>
      <c r="W196" s="29"/>
      <c r="X196" s="29"/>
      <c r="Y196" s="29"/>
      <c r="Z196" s="38"/>
      <c r="AA196" s="38"/>
      <c r="AB196" s="53" t="s">
        <v>455</v>
      </c>
      <c r="AC196" s="55"/>
      <c r="AD196" s="32"/>
      <c r="AE196" s="33"/>
    </row>
    <row r="197" spans="1:31" ht="99.95" customHeight="1">
      <c r="A197" s="49">
        <v>66</v>
      </c>
      <c r="B197" s="50" t="s">
        <v>171</v>
      </c>
      <c r="C197" s="25"/>
      <c r="D197" s="52"/>
      <c r="E197" s="52"/>
      <c r="F197" s="53"/>
      <c r="G197" s="53"/>
      <c r="H197" s="29"/>
      <c r="I197" s="53"/>
      <c r="J197" s="53"/>
      <c r="K197" s="29"/>
      <c r="L197" s="38"/>
      <c r="M197" s="38"/>
      <c r="N197" s="29"/>
      <c r="O197" s="29"/>
      <c r="P197" s="29"/>
      <c r="Q197" s="29"/>
      <c r="R197" s="29"/>
      <c r="S197" s="38"/>
      <c r="T197" s="38"/>
      <c r="U197" s="29"/>
      <c r="V197" s="29"/>
      <c r="W197" s="29" t="s">
        <v>740</v>
      </c>
      <c r="X197" s="29" t="s">
        <v>740</v>
      </c>
      <c r="Y197" s="29" t="s">
        <v>740</v>
      </c>
      <c r="Z197" s="38"/>
      <c r="AA197" s="38"/>
      <c r="AB197" s="53"/>
      <c r="AC197" s="55"/>
      <c r="AD197" s="32"/>
      <c r="AE197" s="33"/>
    </row>
    <row r="198" spans="1:31" ht="99.95" customHeight="1">
      <c r="A198" s="49">
        <v>67</v>
      </c>
      <c r="B198" s="50" t="s">
        <v>174</v>
      </c>
      <c r="C198" s="50" t="s">
        <v>456</v>
      </c>
      <c r="D198" s="52" t="s">
        <v>595</v>
      </c>
      <c r="E198" s="52" t="s">
        <v>611</v>
      </c>
      <c r="F198" s="53">
        <v>3</v>
      </c>
      <c r="G198" s="54" t="s">
        <v>154</v>
      </c>
      <c r="H198" s="54"/>
      <c r="I198" s="54"/>
      <c r="J198" s="53"/>
      <c r="K198" s="53"/>
      <c r="L198" s="38"/>
      <c r="M198" s="38"/>
      <c r="N198" s="54"/>
      <c r="O198" s="54"/>
      <c r="P198" s="54"/>
      <c r="Q198" s="54"/>
      <c r="R198" s="54"/>
      <c r="S198" s="38"/>
      <c r="T198" s="38"/>
      <c r="U198" s="54"/>
      <c r="V198" s="54"/>
      <c r="W198" s="54"/>
      <c r="X198" s="54"/>
      <c r="Y198" s="54"/>
      <c r="Z198" s="38"/>
      <c r="AA198" s="38"/>
      <c r="AB198" s="53"/>
      <c r="AC198" s="55"/>
      <c r="AD198" s="32"/>
      <c r="AE198" s="33"/>
    </row>
    <row r="199" spans="1:31" ht="99.95" customHeight="1">
      <c r="A199" s="49">
        <v>67</v>
      </c>
      <c r="B199" s="50" t="s">
        <v>174</v>
      </c>
      <c r="C199" s="50" t="s">
        <v>456</v>
      </c>
      <c r="D199" s="52" t="s">
        <v>595</v>
      </c>
      <c r="E199" s="52" t="s">
        <v>457</v>
      </c>
      <c r="F199" s="26" t="s">
        <v>755</v>
      </c>
      <c r="G199" s="54"/>
      <c r="H199" s="53"/>
      <c r="I199" s="53"/>
      <c r="J199" s="53"/>
      <c r="K199" s="54" t="s">
        <v>245</v>
      </c>
      <c r="L199" s="38"/>
      <c r="M199" s="38"/>
      <c r="N199" s="54"/>
      <c r="O199" s="54"/>
      <c r="P199" s="54"/>
      <c r="Q199" s="54"/>
      <c r="R199" s="54"/>
      <c r="S199" s="38"/>
      <c r="T199" s="38"/>
      <c r="U199" s="54"/>
      <c r="V199" s="54"/>
      <c r="W199" s="54"/>
      <c r="X199" s="54"/>
      <c r="Y199" s="54"/>
      <c r="Z199" s="38"/>
      <c r="AA199" s="38"/>
      <c r="AB199" s="53" t="s">
        <v>611</v>
      </c>
      <c r="AC199" s="55"/>
      <c r="AD199" s="32"/>
      <c r="AE199" s="33"/>
    </row>
    <row r="200" spans="1:31" ht="99.95" customHeight="1">
      <c r="A200" s="49">
        <v>67</v>
      </c>
      <c r="B200" s="50" t="s">
        <v>174</v>
      </c>
      <c r="C200" s="50" t="s">
        <v>153</v>
      </c>
      <c r="D200" s="52" t="s">
        <v>595</v>
      </c>
      <c r="E200" s="52" t="s">
        <v>457</v>
      </c>
      <c r="F200" s="26" t="s">
        <v>755</v>
      </c>
      <c r="G200" s="54"/>
      <c r="H200" s="53"/>
      <c r="I200" s="53"/>
      <c r="J200" s="53"/>
      <c r="K200" s="54" t="s">
        <v>245</v>
      </c>
      <c r="L200" s="38"/>
      <c r="M200" s="38"/>
      <c r="N200" s="54"/>
      <c r="O200" s="54"/>
      <c r="P200" s="54"/>
      <c r="Q200" s="54"/>
      <c r="R200" s="54"/>
      <c r="S200" s="38"/>
      <c r="T200" s="38"/>
      <c r="U200" s="54"/>
      <c r="V200" s="54"/>
      <c r="W200" s="54"/>
      <c r="X200" s="54"/>
      <c r="Y200" s="54"/>
      <c r="Z200" s="38"/>
      <c r="AA200" s="38"/>
      <c r="AB200" s="53" t="s">
        <v>611</v>
      </c>
      <c r="AC200" s="55"/>
      <c r="AD200" s="32"/>
      <c r="AE200" s="33"/>
    </row>
    <row r="201" spans="1:31" ht="99.95" customHeight="1">
      <c r="A201" s="49">
        <v>67</v>
      </c>
      <c r="B201" s="50" t="s">
        <v>174</v>
      </c>
      <c r="C201" s="50" t="s">
        <v>86</v>
      </c>
      <c r="D201" s="52" t="s">
        <v>512</v>
      </c>
      <c r="E201" s="52" t="s">
        <v>556</v>
      </c>
      <c r="F201" s="53">
        <v>8</v>
      </c>
      <c r="G201" s="53"/>
      <c r="H201" s="54" t="s">
        <v>31</v>
      </c>
      <c r="I201" s="54"/>
      <c r="J201" s="53"/>
      <c r="K201" s="53"/>
      <c r="L201" s="38"/>
      <c r="M201" s="38"/>
      <c r="N201" s="54" t="s">
        <v>31</v>
      </c>
      <c r="O201" s="54" t="s">
        <v>31</v>
      </c>
      <c r="P201" s="54"/>
      <c r="Q201" s="54"/>
      <c r="R201" s="54"/>
      <c r="S201" s="38"/>
      <c r="T201" s="38"/>
      <c r="U201" s="54"/>
      <c r="V201" s="54"/>
      <c r="W201" s="54"/>
      <c r="X201" s="54"/>
      <c r="Y201" s="54"/>
      <c r="Z201" s="38"/>
      <c r="AA201" s="38"/>
      <c r="AB201" s="53"/>
      <c r="AC201" s="55"/>
      <c r="AD201" s="32"/>
      <c r="AE201" s="33"/>
    </row>
    <row r="202" spans="1:31" ht="99.95" customHeight="1">
      <c r="A202" s="49">
        <v>67</v>
      </c>
      <c r="B202" s="50" t="s">
        <v>174</v>
      </c>
      <c r="C202" s="50" t="s">
        <v>86</v>
      </c>
      <c r="D202" s="52" t="s">
        <v>512</v>
      </c>
      <c r="E202" s="52" t="s">
        <v>457</v>
      </c>
      <c r="F202" s="26" t="s">
        <v>756</v>
      </c>
      <c r="G202" s="53"/>
      <c r="H202" s="54"/>
      <c r="I202" s="53"/>
      <c r="J202" s="53"/>
      <c r="K202" s="53"/>
      <c r="L202" s="38"/>
      <c r="M202" s="38"/>
      <c r="N202" s="54"/>
      <c r="O202" s="54"/>
      <c r="P202" s="54"/>
      <c r="Q202" s="54"/>
      <c r="R202" s="54" t="s">
        <v>31</v>
      </c>
      <c r="S202" s="38"/>
      <c r="T202" s="38"/>
      <c r="U202" s="54"/>
      <c r="V202" s="54"/>
      <c r="W202" s="54"/>
      <c r="X202" s="54"/>
      <c r="Y202" s="54"/>
      <c r="Z202" s="38"/>
      <c r="AA202" s="38"/>
      <c r="AB202" s="53" t="s">
        <v>556</v>
      </c>
      <c r="AC202" s="55"/>
      <c r="AD202" s="32"/>
      <c r="AE202" s="33"/>
    </row>
    <row r="203" spans="1:31" ht="99.95" customHeight="1">
      <c r="A203" s="49">
        <v>67</v>
      </c>
      <c r="B203" s="50" t="s">
        <v>174</v>
      </c>
      <c r="C203" s="50" t="s">
        <v>136</v>
      </c>
      <c r="D203" s="52" t="s">
        <v>578</v>
      </c>
      <c r="E203" s="52" t="s">
        <v>582</v>
      </c>
      <c r="F203" s="53">
        <v>8</v>
      </c>
      <c r="G203" s="53"/>
      <c r="H203" s="53"/>
      <c r="I203" s="54" t="s">
        <v>178</v>
      </c>
      <c r="J203" s="54" t="s">
        <v>178</v>
      </c>
      <c r="K203" s="54"/>
      <c r="L203" s="38"/>
      <c r="M203" s="38"/>
      <c r="N203" s="54"/>
      <c r="O203" s="54"/>
      <c r="P203" s="54"/>
      <c r="Q203" s="54"/>
      <c r="R203" s="54"/>
      <c r="S203" s="38"/>
      <c r="T203" s="38"/>
      <c r="U203" s="54"/>
      <c r="V203" s="54"/>
      <c r="W203" s="54"/>
      <c r="X203" s="54"/>
      <c r="Y203" s="54"/>
      <c r="Z203" s="38"/>
      <c r="AA203" s="38"/>
      <c r="AB203" s="53"/>
      <c r="AC203" s="55"/>
      <c r="AD203" s="32"/>
      <c r="AE203" s="33"/>
    </row>
    <row r="204" spans="1:31" ht="99.95" customHeight="1">
      <c r="A204" s="49">
        <v>67</v>
      </c>
      <c r="B204" s="50" t="s">
        <v>174</v>
      </c>
      <c r="C204" s="50" t="s">
        <v>136</v>
      </c>
      <c r="D204" s="52" t="s">
        <v>578</v>
      </c>
      <c r="E204" s="52" t="s">
        <v>457</v>
      </c>
      <c r="F204" s="26" t="s">
        <v>756</v>
      </c>
      <c r="G204" s="53"/>
      <c r="H204" s="53"/>
      <c r="I204" s="53"/>
      <c r="J204" s="53"/>
      <c r="K204" s="53"/>
      <c r="L204" s="38"/>
      <c r="M204" s="38"/>
      <c r="N204" s="54"/>
      <c r="O204" s="54"/>
      <c r="P204" s="54" t="s">
        <v>178</v>
      </c>
      <c r="Q204" s="54"/>
      <c r="R204" s="54"/>
      <c r="S204" s="38"/>
      <c r="T204" s="38"/>
      <c r="U204" s="54"/>
      <c r="V204" s="54"/>
      <c r="W204" s="54"/>
      <c r="X204" s="54"/>
      <c r="Y204" s="54"/>
      <c r="Z204" s="38"/>
      <c r="AA204" s="38"/>
      <c r="AB204" s="53" t="s">
        <v>582</v>
      </c>
      <c r="AC204" s="55"/>
      <c r="AD204" s="32"/>
      <c r="AE204" s="33"/>
    </row>
    <row r="205" spans="1:31" ht="99.95" customHeight="1">
      <c r="A205" s="49">
        <v>67</v>
      </c>
      <c r="B205" s="50" t="s">
        <v>174</v>
      </c>
      <c r="C205" s="50" t="s">
        <v>119</v>
      </c>
      <c r="D205" s="52" t="s">
        <v>578</v>
      </c>
      <c r="E205" s="52" t="s">
        <v>457</v>
      </c>
      <c r="F205" s="26" t="s">
        <v>756</v>
      </c>
      <c r="G205" s="53"/>
      <c r="H205" s="53"/>
      <c r="I205" s="53"/>
      <c r="J205" s="53"/>
      <c r="K205" s="53"/>
      <c r="L205" s="38"/>
      <c r="M205" s="38"/>
      <c r="N205" s="54"/>
      <c r="O205" s="54"/>
      <c r="P205" s="54" t="s">
        <v>178</v>
      </c>
      <c r="Q205" s="54"/>
      <c r="R205" s="54"/>
      <c r="S205" s="38"/>
      <c r="T205" s="38"/>
      <c r="U205" s="54"/>
      <c r="V205" s="54"/>
      <c r="W205" s="54"/>
      <c r="X205" s="54"/>
      <c r="Y205" s="54"/>
      <c r="Z205" s="38"/>
      <c r="AA205" s="38"/>
      <c r="AB205" s="53" t="s">
        <v>582</v>
      </c>
      <c r="AC205" s="55"/>
      <c r="AD205" s="32"/>
      <c r="AE205" s="33"/>
    </row>
    <row r="206" spans="1:31" ht="99.95" customHeight="1">
      <c r="A206" s="49">
        <v>67</v>
      </c>
      <c r="B206" s="50" t="s">
        <v>174</v>
      </c>
      <c r="C206" s="50" t="s">
        <v>112</v>
      </c>
      <c r="D206" s="52"/>
      <c r="E206" s="52" t="s">
        <v>623</v>
      </c>
      <c r="F206" s="53"/>
      <c r="G206" s="53"/>
      <c r="H206" s="53"/>
      <c r="I206" s="53"/>
      <c r="J206" s="53"/>
      <c r="K206" s="53"/>
      <c r="L206" s="38"/>
      <c r="M206" s="38"/>
      <c r="N206" s="54"/>
      <c r="O206" s="54"/>
      <c r="P206" s="54"/>
      <c r="Q206" s="54"/>
      <c r="R206" s="54"/>
      <c r="S206" s="38"/>
      <c r="T206" s="38"/>
      <c r="U206" s="54" t="s">
        <v>554</v>
      </c>
      <c r="V206" s="54" t="s">
        <v>554</v>
      </c>
      <c r="W206" s="54" t="s">
        <v>554</v>
      </c>
      <c r="X206" s="54" t="s">
        <v>554</v>
      </c>
      <c r="Y206" s="54" t="s">
        <v>554</v>
      </c>
      <c r="Z206" s="38"/>
      <c r="AA206" s="38"/>
      <c r="AB206" s="53"/>
      <c r="AC206" s="55"/>
      <c r="AD206" s="32"/>
      <c r="AE206" s="33"/>
    </row>
    <row r="207" spans="1:31" ht="99.95" customHeight="1">
      <c r="A207" s="49">
        <v>68</v>
      </c>
      <c r="B207" s="50" t="s">
        <v>517</v>
      </c>
      <c r="C207" s="25" t="s">
        <v>112</v>
      </c>
      <c r="D207" s="73"/>
      <c r="E207" s="73" t="s">
        <v>698</v>
      </c>
      <c r="F207" s="29"/>
      <c r="G207" s="123"/>
      <c r="H207" s="123"/>
      <c r="I207" s="123"/>
      <c r="J207" s="123"/>
      <c r="K207" s="123"/>
      <c r="L207" s="27"/>
      <c r="M207" s="27"/>
      <c r="N207" s="123"/>
      <c r="O207" s="123"/>
      <c r="P207" s="123"/>
      <c r="Q207" s="123"/>
      <c r="R207" s="123"/>
      <c r="S207" s="38"/>
      <c r="T207" s="38"/>
      <c r="U207" s="123"/>
      <c r="V207" s="123"/>
      <c r="W207" s="123"/>
      <c r="X207" s="123"/>
      <c r="Y207" s="123"/>
      <c r="Z207" s="38"/>
      <c r="AA207" s="38"/>
      <c r="AB207" s="53" t="s">
        <v>699</v>
      </c>
      <c r="AC207" s="55"/>
      <c r="AD207" s="32"/>
      <c r="AE207" s="33"/>
    </row>
    <row r="208" spans="1:31" ht="99.95" customHeight="1">
      <c r="A208" s="49">
        <v>69</v>
      </c>
      <c r="B208" s="50" t="s">
        <v>494</v>
      </c>
      <c r="C208" s="50" t="s">
        <v>112</v>
      </c>
      <c r="D208" s="50" t="s">
        <v>79</v>
      </c>
      <c r="E208" s="73" t="s">
        <v>21</v>
      </c>
      <c r="F208" s="54"/>
      <c r="G208" s="66"/>
      <c r="H208" s="66"/>
      <c r="I208" s="66"/>
      <c r="J208" s="66"/>
      <c r="K208" s="66"/>
      <c r="L208" s="38"/>
      <c r="M208" s="38"/>
      <c r="N208" s="66"/>
      <c r="O208" s="66"/>
      <c r="P208" s="66"/>
      <c r="Q208" s="66"/>
      <c r="R208" s="66"/>
      <c r="S208" s="38"/>
      <c r="T208" s="38"/>
      <c r="U208" s="66"/>
      <c r="V208" s="66"/>
      <c r="W208" s="66"/>
      <c r="X208" s="66"/>
      <c r="Y208" s="66"/>
      <c r="Z208" s="38"/>
      <c r="AA208" s="38"/>
      <c r="AB208" s="53" t="s">
        <v>699</v>
      </c>
      <c r="AC208" s="55"/>
      <c r="AD208" s="32"/>
      <c r="AE208" s="33"/>
    </row>
    <row r="209" spans="1:31" ht="99.95" customHeight="1">
      <c r="A209" s="49">
        <v>70</v>
      </c>
      <c r="B209" s="50" t="s">
        <v>495</v>
      </c>
      <c r="C209" s="50" t="s">
        <v>112</v>
      </c>
      <c r="D209" s="50" t="s">
        <v>79</v>
      </c>
      <c r="E209" s="50" t="s">
        <v>21</v>
      </c>
      <c r="F209" s="53"/>
      <c r="G209" s="66"/>
      <c r="H209" s="66"/>
      <c r="I209" s="66"/>
      <c r="J209" s="66"/>
      <c r="K209" s="66"/>
      <c r="L209" s="38"/>
      <c r="M209" s="38"/>
      <c r="N209" s="66"/>
      <c r="O209" s="66"/>
      <c r="P209" s="66"/>
      <c r="Q209" s="66"/>
      <c r="R209" s="66"/>
      <c r="S209" s="38"/>
      <c r="T209" s="38"/>
      <c r="U209" s="66"/>
      <c r="V209" s="54"/>
      <c r="W209" s="54"/>
      <c r="X209" s="54"/>
      <c r="Y209" s="54"/>
      <c r="Z209" s="38"/>
      <c r="AA209" s="38"/>
      <c r="AB209" s="53" t="s">
        <v>614</v>
      </c>
      <c r="AC209" s="55"/>
      <c r="AD209" s="32"/>
      <c r="AE209" s="33"/>
    </row>
    <row r="210" spans="1:31" ht="99.95" customHeight="1">
      <c r="A210" s="49">
        <v>70</v>
      </c>
      <c r="B210" s="50" t="s">
        <v>495</v>
      </c>
      <c r="C210" s="50" t="s">
        <v>112</v>
      </c>
      <c r="D210" s="50"/>
      <c r="E210" s="50" t="s">
        <v>669</v>
      </c>
      <c r="F210" s="53"/>
      <c r="G210" s="54"/>
      <c r="H210" s="54"/>
      <c r="I210" s="54"/>
      <c r="J210" s="54"/>
      <c r="K210" s="54"/>
      <c r="L210" s="38"/>
      <c r="M210" s="38"/>
      <c r="N210" s="54"/>
      <c r="O210" s="54"/>
      <c r="P210" s="54"/>
      <c r="Q210" s="54"/>
      <c r="R210" s="54"/>
      <c r="S210" s="38"/>
      <c r="T210" s="38"/>
      <c r="U210" s="54"/>
      <c r="V210" s="54" t="s">
        <v>670</v>
      </c>
      <c r="W210" s="54" t="s">
        <v>670</v>
      </c>
      <c r="X210" s="54" t="s">
        <v>670</v>
      </c>
      <c r="Y210" s="54" t="s">
        <v>670</v>
      </c>
      <c r="Z210" s="38"/>
      <c r="AA210" s="38"/>
      <c r="AB210" s="53"/>
      <c r="AC210" s="55"/>
      <c r="AD210" s="32"/>
      <c r="AE210" s="33"/>
    </row>
    <row r="211" spans="1:31" ht="99.95" customHeight="1">
      <c r="A211" s="49">
        <v>71</v>
      </c>
      <c r="B211" s="50" t="s">
        <v>496</v>
      </c>
      <c r="C211" s="50" t="s">
        <v>112</v>
      </c>
      <c r="D211" s="52" t="s">
        <v>79</v>
      </c>
      <c r="E211" s="52" t="s">
        <v>749</v>
      </c>
      <c r="F211" s="53"/>
      <c r="G211" s="66"/>
      <c r="H211" s="66"/>
      <c r="I211" s="66"/>
      <c r="J211" s="66"/>
      <c r="K211" s="66"/>
      <c r="L211" s="38"/>
      <c r="M211" s="38"/>
      <c r="N211" s="66"/>
      <c r="O211" s="66"/>
      <c r="P211" s="66"/>
      <c r="Q211" s="66"/>
      <c r="R211" s="66"/>
      <c r="S211" s="38"/>
      <c r="T211" s="38"/>
      <c r="U211" s="66"/>
      <c r="V211" s="66"/>
      <c r="W211" s="66"/>
      <c r="X211" s="66"/>
      <c r="Y211" s="66"/>
      <c r="Z211" s="38"/>
      <c r="AA211" s="38"/>
      <c r="AB211" s="53"/>
      <c r="AC211" s="55"/>
      <c r="AD211" s="32"/>
      <c r="AE211" s="33"/>
    </row>
    <row r="212" spans="1:31" ht="99.95" customHeight="1">
      <c r="A212" s="49">
        <v>72</v>
      </c>
      <c r="B212" s="50" t="s">
        <v>497</v>
      </c>
      <c r="C212" s="50" t="s">
        <v>112</v>
      </c>
      <c r="D212" s="52" t="s">
        <v>79</v>
      </c>
      <c r="E212" s="52" t="s">
        <v>21</v>
      </c>
      <c r="F212" s="53"/>
      <c r="G212" s="66"/>
      <c r="H212" s="66"/>
      <c r="I212" s="66"/>
      <c r="J212" s="66"/>
      <c r="K212" s="66"/>
      <c r="L212" s="38"/>
      <c r="M212" s="38"/>
      <c r="N212" s="66"/>
      <c r="O212" s="66"/>
      <c r="P212" s="66"/>
      <c r="Q212" s="66"/>
      <c r="R212" s="66"/>
      <c r="S212" s="38"/>
      <c r="T212" s="38"/>
      <c r="U212" s="66"/>
      <c r="V212" s="54"/>
      <c r="W212" s="54"/>
      <c r="X212" s="54"/>
      <c r="Y212" s="54"/>
      <c r="Z212" s="38"/>
      <c r="AA212" s="38"/>
      <c r="AB212" s="53" t="s">
        <v>614</v>
      </c>
      <c r="AC212" s="55"/>
      <c r="AD212" s="32"/>
      <c r="AE212" s="33"/>
    </row>
    <row r="213" spans="1:31" ht="99.95" customHeight="1">
      <c r="A213" s="49">
        <v>72</v>
      </c>
      <c r="B213" s="50" t="s">
        <v>497</v>
      </c>
      <c r="C213" s="50" t="s">
        <v>112</v>
      </c>
      <c r="D213" s="52"/>
      <c r="E213" s="52" t="s">
        <v>669</v>
      </c>
      <c r="F213" s="53"/>
      <c r="G213" s="54"/>
      <c r="H213" s="54"/>
      <c r="I213" s="54"/>
      <c r="J213" s="54"/>
      <c r="K213" s="54"/>
      <c r="L213" s="38"/>
      <c r="M213" s="38"/>
      <c r="N213" s="54"/>
      <c r="O213" s="54"/>
      <c r="P213" s="54"/>
      <c r="Q213" s="54"/>
      <c r="R213" s="54"/>
      <c r="S213" s="38"/>
      <c r="T213" s="38"/>
      <c r="U213" s="54"/>
      <c r="V213" s="54" t="s">
        <v>670</v>
      </c>
      <c r="W213" s="54" t="s">
        <v>670</v>
      </c>
      <c r="X213" s="54" t="s">
        <v>670</v>
      </c>
      <c r="Y213" s="54" t="s">
        <v>670</v>
      </c>
      <c r="Z213" s="38"/>
      <c r="AA213" s="38"/>
      <c r="AB213" s="53"/>
      <c r="AC213" s="55"/>
      <c r="AD213" s="32"/>
      <c r="AE213" s="33"/>
    </row>
    <row r="214" spans="1:31" ht="99.95" customHeight="1">
      <c r="A214" s="49">
        <v>73</v>
      </c>
      <c r="B214" s="50" t="s">
        <v>479</v>
      </c>
      <c r="C214" s="50" t="s">
        <v>18</v>
      </c>
      <c r="D214" s="51" t="s">
        <v>19</v>
      </c>
      <c r="E214" s="52"/>
      <c r="F214" s="53"/>
      <c r="G214" s="54"/>
      <c r="H214" s="53">
        <v>102</v>
      </c>
      <c r="I214" s="53">
        <v>102</v>
      </c>
      <c r="J214" s="54"/>
      <c r="K214" s="53">
        <v>102</v>
      </c>
      <c r="L214" s="53">
        <v>102</v>
      </c>
      <c r="M214" s="38"/>
      <c r="N214" s="54"/>
      <c r="O214" s="53">
        <v>102</v>
      </c>
      <c r="P214" s="53">
        <v>102</v>
      </c>
      <c r="Q214" s="54"/>
      <c r="R214" s="53">
        <v>102</v>
      </c>
      <c r="S214" s="53">
        <v>102</v>
      </c>
      <c r="T214" s="38"/>
      <c r="U214" s="54"/>
      <c r="V214" s="53">
        <v>102</v>
      </c>
      <c r="W214" s="53">
        <v>102</v>
      </c>
      <c r="X214" s="54"/>
      <c r="Y214" s="53">
        <v>102</v>
      </c>
      <c r="Z214" s="53">
        <v>102</v>
      </c>
      <c r="AA214" s="38"/>
      <c r="AB214" s="53"/>
      <c r="AC214" s="55"/>
      <c r="AD214" s="32"/>
      <c r="AE214" s="33"/>
    </row>
    <row r="215" spans="1:31" ht="99.95" customHeight="1">
      <c r="A215" s="49">
        <v>73</v>
      </c>
      <c r="B215" s="50" t="s">
        <v>479</v>
      </c>
      <c r="C215" s="50"/>
      <c r="D215" s="52"/>
      <c r="E215" s="52" t="s">
        <v>623</v>
      </c>
      <c r="F215" s="53"/>
      <c r="G215" s="54" t="s">
        <v>554</v>
      </c>
      <c r="H215" s="53"/>
      <c r="I215" s="53"/>
      <c r="J215" s="54" t="s">
        <v>554</v>
      </c>
      <c r="K215" s="54"/>
      <c r="L215" s="54"/>
      <c r="M215" s="38"/>
      <c r="N215" s="54" t="s">
        <v>554</v>
      </c>
      <c r="O215" s="53"/>
      <c r="P215" s="53"/>
      <c r="Q215" s="54" t="s">
        <v>554</v>
      </c>
      <c r="R215" s="54"/>
      <c r="S215" s="54"/>
      <c r="T215" s="38"/>
      <c r="U215" s="54" t="s">
        <v>554</v>
      </c>
      <c r="V215" s="53"/>
      <c r="W215" s="53"/>
      <c r="X215" s="54" t="s">
        <v>554</v>
      </c>
      <c r="Y215" s="54"/>
      <c r="Z215" s="54"/>
      <c r="AA215" s="38"/>
      <c r="AB215" s="53"/>
      <c r="AC215" s="55" t="e">
        <f>#REF!&amp;#REF!</f>
        <v>#REF!</v>
      </c>
      <c r="AD215" s="32"/>
      <c r="AE215" s="33"/>
    </row>
    <row r="216" spans="1:31" ht="99.95" customHeight="1">
      <c r="A216" s="49">
        <v>74</v>
      </c>
      <c r="B216" s="50" t="s">
        <v>480</v>
      </c>
      <c r="C216" s="50" t="s">
        <v>18</v>
      </c>
      <c r="D216" s="51" t="s">
        <v>19</v>
      </c>
      <c r="E216" s="52"/>
      <c r="F216" s="53"/>
      <c r="G216" s="54"/>
      <c r="H216" s="53">
        <v>102</v>
      </c>
      <c r="I216" s="53">
        <v>102</v>
      </c>
      <c r="J216" s="54"/>
      <c r="K216" s="53">
        <v>102</v>
      </c>
      <c r="L216" s="53">
        <v>102</v>
      </c>
      <c r="M216" s="38"/>
      <c r="N216" s="54"/>
      <c r="O216" s="53">
        <v>102</v>
      </c>
      <c r="P216" s="53">
        <v>102</v>
      </c>
      <c r="Q216" s="54"/>
      <c r="R216" s="53">
        <v>102</v>
      </c>
      <c r="S216" s="53">
        <v>102</v>
      </c>
      <c r="T216" s="38"/>
      <c r="U216" s="54"/>
      <c r="V216" s="53">
        <v>102</v>
      </c>
      <c r="W216" s="53">
        <v>102</v>
      </c>
      <c r="X216" s="54"/>
      <c r="Y216" s="53">
        <v>102</v>
      </c>
      <c r="Z216" s="53">
        <v>102</v>
      </c>
      <c r="AA216" s="38"/>
      <c r="AB216" s="53"/>
      <c r="AC216" s="55"/>
      <c r="AD216" s="32"/>
      <c r="AE216" s="33"/>
    </row>
    <row r="217" spans="1:31" ht="99.95" customHeight="1">
      <c r="A217" s="49">
        <v>74</v>
      </c>
      <c r="B217" s="50" t="s">
        <v>480</v>
      </c>
      <c r="C217" s="50"/>
      <c r="D217" s="52"/>
      <c r="E217" s="52" t="s">
        <v>623</v>
      </c>
      <c r="F217" s="53"/>
      <c r="G217" s="54" t="s">
        <v>554</v>
      </c>
      <c r="H217" s="53"/>
      <c r="I217" s="53"/>
      <c r="J217" s="54" t="s">
        <v>554</v>
      </c>
      <c r="K217" s="54"/>
      <c r="L217" s="54"/>
      <c r="M217" s="38"/>
      <c r="N217" s="54" t="s">
        <v>554</v>
      </c>
      <c r="O217" s="53"/>
      <c r="P217" s="53"/>
      <c r="Q217" s="54" t="s">
        <v>554</v>
      </c>
      <c r="R217" s="54"/>
      <c r="S217" s="54"/>
      <c r="T217" s="38"/>
      <c r="U217" s="54" t="s">
        <v>554</v>
      </c>
      <c r="V217" s="53"/>
      <c r="W217" s="53"/>
      <c r="X217" s="54" t="s">
        <v>554</v>
      </c>
      <c r="Y217" s="54"/>
      <c r="Z217" s="54"/>
      <c r="AA217" s="38"/>
      <c r="AB217" s="53"/>
      <c r="AC217" s="55" t="e">
        <f>#REF!&amp;#REF!</f>
        <v>#REF!</v>
      </c>
      <c r="AD217" s="32"/>
      <c r="AE217" s="33"/>
    </row>
    <row r="218" spans="1:31" ht="99.95" customHeight="1">
      <c r="A218" s="49">
        <v>75</v>
      </c>
      <c r="B218" s="50" t="s">
        <v>559</v>
      </c>
      <c r="C218" s="50" t="s">
        <v>18</v>
      </c>
      <c r="D218" s="51" t="s">
        <v>19</v>
      </c>
      <c r="E218" s="52"/>
      <c r="F218" s="53"/>
      <c r="G218" s="53"/>
      <c r="H218" s="53"/>
      <c r="I218" s="53"/>
      <c r="J218" s="53"/>
      <c r="K218" s="53"/>
      <c r="L218" s="38"/>
      <c r="M218" s="38"/>
      <c r="N218" s="53"/>
      <c r="O218" s="53"/>
      <c r="P218" s="54"/>
      <c r="Q218" s="54"/>
      <c r="R218" s="54"/>
      <c r="S218" s="38"/>
      <c r="T218" s="38"/>
      <c r="U218" s="53"/>
      <c r="V218" s="53"/>
      <c r="W218" s="54"/>
      <c r="X218" s="54"/>
      <c r="Y218" s="53"/>
      <c r="Z218" s="38"/>
      <c r="AA218" s="38"/>
      <c r="AB218" s="53"/>
      <c r="AC218" s="55" t="e">
        <f>#REF!&amp;#REF!</f>
        <v>#REF!</v>
      </c>
      <c r="AD218" s="32"/>
      <c r="AE218" s="33"/>
    </row>
    <row r="219" spans="1:31" ht="99.95" customHeight="1">
      <c r="A219" s="49">
        <v>75</v>
      </c>
      <c r="B219" s="50" t="s">
        <v>559</v>
      </c>
      <c r="C219" s="50" t="s">
        <v>175</v>
      </c>
      <c r="D219" s="50" t="s">
        <v>578</v>
      </c>
      <c r="E219" s="52" t="s">
        <v>665</v>
      </c>
      <c r="F219" s="53">
        <v>8</v>
      </c>
      <c r="G219" s="54"/>
      <c r="H219" s="54"/>
      <c r="I219" s="54" t="s">
        <v>242</v>
      </c>
      <c r="J219" s="54" t="s">
        <v>158</v>
      </c>
      <c r="K219" s="54" t="s">
        <v>158</v>
      </c>
      <c r="L219" s="38"/>
      <c r="M219" s="38"/>
      <c r="N219" s="54"/>
      <c r="O219" s="54" t="s">
        <v>242</v>
      </c>
      <c r="P219" s="54" t="s">
        <v>158</v>
      </c>
      <c r="Q219" s="54" t="s">
        <v>158</v>
      </c>
      <c r="R219" s="54"/>
      <c r="S219" s="38"/>
      <c r="T219" s="38"/>
      <c r="U219" s="54"/>
      <c r="V219" s="54"/>
      <c r="W219" s="54" t="s">
        <v>158</v>
      </c>
      <c r="X219" s="54" t="s">
        <v>158</v>
      </c>
      <c r="Y219" s="54"/>
      <c r="Z219" s="38"/>
      <c r="AA219" s="38"/>
      <c r="AB219" s="53"/>
      <c r="AC219" s="55"/>
      <c r="AD219" s="32"/>
      <c r="AE219" s="33"/>
    </row>
    <row r="220" spans="1:31" ht="99.95" customHeight="1">
      <c r="A220" s="49">
        <v>76</v>
      </c>
      <c r="B220" s="50" t="s">
        <v>560</v>
      </c>
      <c r="C220" s="50" t="s">
        <v>18</v>
      </c>
      <c r="D220" s="51" t="s">
        <v>19</v>
      </c>
      <c r="E220" s="52"/>
      <c r="F220" s="53"/>
      <c r="G220" s="53"/>
      <c r="H220" s="53"/>
      <c r="I220" s="53"/>
      <c r="J220" s="53"/>
      <c r="K220" s="53"/>
      <c r="L220" s="38"/>
      <c r="M220" s="38"/>
      <c r="N220" s="53"/>
      <c r="O220" s="53"/>
      <c r="P220" s="54"/>
      <c r="Q220" s="54"/>
      <c r="R220" s="54"/>
      <c r="S220" s="38"/>
      <c r="T220" s="38"/>
      <c r="U220" s="53"/>
      <c r="V220" s="53"/>
      <c r="W220" s="54"/>
      <c r="X220" s="54"/>
      <c r="Y220" s="53"/>
      <c r="Z220" s="38"/>
      <c r="AA220" s="38"/>
      <c r="AB220" s="53"/>
      <c r="AC220" s="55"/>
      <c r="AD220" s="32"/>
      <c r="AE220" s="33"/>
    </row>
    <row r="221" spans="1:31" ht="99.95" customHeight="1">
      <c r="A221" s="49">
        <v>76</v>
      </c>
      <c r="B221" s="50" t="s">
        <v>560</v>
      </c>
      <c r="C221" s="50" t="s">
        <v>531</v>
      </c>
      <c r="D221" s="50" t="s">
        <v>73</v>
      </c>
      <c r="E221" s="52" t="s">
        <v>666</v>
      </c>
      <c r="F221" s="53">
        <v>8</v>
      </c>
      <c r="G221" s="54" t="s">
        <v>238</v>
      </c>
      <c r="H221" s="54" t="s">
        <v>238</v>
      </c>
      <c r="I221" s="54" t="s">
        <v>238</v>
      </c>
      <c r="J221" s="54"/>
      <c r="K221" s="53"/>
      <c r="L221" s="38"/>
      <c r="M221" s="38"/>
      <c r="N221" s="54" t="s">
        <v>238</v>
      </c>
      <c r="O221" s="54" t="s">
        <v>238</v>
      </c>
      <c r="P221" s="54"/>
      <c r="Q221" s="54"/>
      <c r="R221" s="54"/>
      <c r="S221" s="38"/>
      <c r="T221" s="38"/>
      <c r="U221" s="54"/>
      <c r="V221" s="54"/>
      <c r="W221" s="54"/>
      <c r="X221" s="54"/>
      <c r="Y221" s="54"/>
      <c r="Z221" s="38"/>
      <c r="AA221" s="38"/>
      <c r="AB221" s="26"/>
      <c r="AC221" s="55"/>
      <c r="AD221" s="32"/>
      <c r="AE221" s="33"/>
    </row>
    <row r="222" spans="1:31" ht="99.95" customHeight="1">
      <c r="A222" s="49">
        <v>76</v>
      </c>
      <c r="B222" s="50" t="s">
        <v>560</v>
      </c>
      <c r="C222" s="50" t="s">
        <v>129</v>
      </c>
      <c r="D222" s="50" t="s">
        <v>73</v>
      </c>
      <c r="E222" s="52" t="s">
        <v>457</v>
      </c>
      <c r="F222" s="26" t="s">
        <v>755</v>
      </c>
      <c r="G222" s="53"/>
      <c r="H222" s="53"/>
      <c r="I222" s="53"/>
      <c r="J222" s="53"/>
      <c r="K222" s="53"/>
      <c r="L222" s="38"/>
      <c r="M222" s="38"/>
      <c r="N222" s="53"/>
      <c r="O222" s="53"/>
      <c r="P222" s="54"/>
      <c r="Q222" s="54" t="s">
        <v>238</v>
      </c>
      <c r="R222" s="54"/>
      <c r="S222" s="38"/>
      <c r="T222" s="38"/>
      <c r="U222" s="54"/>
      <c r="V222" s="53"/>
      <c r="W222" s="54"/>
      <c r="X222" s="54"/>
      <c r="Y222" s="53"/>
      <c r="Z222" s="38"/>
      <c r="AA222" s="38"/>
      <c r="AB222" s="53" t="s">
        <v>666</v>
      </c>
      <c r="AC222" s="55"/>
      <c r="AD222" s="32"/>
      <c r="AE222" s="33"/>
    </row>
    <row r="223" spans="1:31" ht="99.95" customHeight="1">
      <c r="A223" s="49">
        <v>76</v>
      </c>
      <c r="B223" s="50" t="s">
        <v>560</v>
      </c>
      <c r="C223" s="50" t="s">
        <v>172</v>
      </c>
      <c r="D223" s="50" t="s">
        <v>73</v>
      </c>
      <c r="E223" s="52" t="s">
        <v>457</v>
      </c>
      <c r="F223" s="26" t="s">
        <v>755</v>
      </c>
      <c r="G223" s="53"/>
      <c r="H223" s="53"/>
      <c r="I223" s="53"/>
      <c r="J223" s="53"/>
      <c r="K223" s="53"/>
      <c r="L223" s="38"/>
      <c r="M223" s="38"/>
      <c r="N223" s="53"/>
      <c r="O223" s="53"/>
      <c r="P223" s="54"/>
      <c r="Q223" s="54" t="s">
        <v>238</v>
      </c>
      <c r="R223" s="54"/>
      <c r="S223" s="38"/>
      <c r="T223" s="38"/>
      <c r="U223" s="53"/>
      <c r="V223" s="53"/>
      <c r="W223" s="54"/>
      <c r="X223" s="54"/>
      <c r="Y223" s="53"/>
      <c r="Z223" s="38"/>
      <c r="AA223" s="38"/>
      <c r="AB223" s="53" t="s">
        <v>666</v>
      </c>
      <c r="AC223" s="55"/>
      <c r="AD223" s="32"/>
      <c r="AE223" s="33"/>
    </row>
    <row r="224" spans="1:31" ht="99.95" customHeight="1">
      <c r="A224" s="49">
        <v>76</v>
      </c>
      <c r="B224" s="50" t="s">
        <v>560</v>
      </c>
      <c r="C224" s="50"/>
      <c r="D224" s="50"/>
      <c r="E224" s="52" t="s">
        <v>738</v>
      </c>
      <c r="F224" s="53"/>
      <c r="G224" s="53"/>
      <c r="H224" s="53"/>
      <c r="I224" s="53"/>
      <c r="J224" s="53"/>
      <c r="K224" s="53"/>
      <c r="L224" s="38"/>
      <c r="M224" s="38"/>
      <c r="N224" s="53"/>
      <c r="O224" s="53"/>
      <c r="P224" s="54"/>
      <c r="Q224" s="54"/>
      <c r="R224" s="54"/>
      <c r="S224" s="38"/>
      <c r="T224" s="38"/>
      <c r="U224" s="53" t="s">
        <v>739</v>
      </c>
      <c r="V224" s="53" t="s">
        <v>739</v>
      </c>
      <c r="W224" s="53" t="s">
        <v>739</v>
      </c>
      <c r="X224" s="53" t="s">
        <v>739</v>
      </c>
      <c r="Y224" s="53" t="s">
        <v>739</v>
      </c>
      <c r="Z224" s="38"/>
      <c r="AA224" s="38"/>
      <c r="AB224" s="53"/>
      <c r="AC224" s="55"/>
      <c r="AD224" s="32"/>
      <c r="AE224" s="33"/>
    </row>
    <row r="225" spans="1:31" ht="99.95" customHeight="1">
      <c r="A225" s="49">
        <v>77</v>
      </c>
      <c r="B225" s="50" t="s">
        <v>520</v>
      </c>
      <c r="C225" s="50" t="s">
        <v>18</v>
      </c>
      <c r="D225" s="51" t="s">
        <v>19</v>
      </c>
      <c r="E225" s="52"/>
      <c r="F225" s="53"/>
      <c r="G225" s="53"/>
      <c r="H225" s="53"/>
      <c r="I225" s="53"/>
      <c r="J225" s="53"/>
      <c r="K225" s="53"/>
      <c r="L225" s="38"/>
      <c r="M225" s="38"/>
      <c r="N225" s="54"/>
      <c r="O225" s="54"/>
      <c r="P225" s="76"/>
      <c r="Q225" s="117"/>
      <c r="R225" s="117"/>
      <c r="S225" s="38"/>
      <c r="T225" s="38"/>
      <c r="U225" s="54"/>
      <c r="V225" s="53"/>
      <c r="W225" s="54"/>
      <c r="X225" s="76"/>
      <c r="Y225" s="76"/>
      <c r="Z225" s="38"/>
      <c r="AA225" s="38"/>
      <c r="AB225" s="53"/>
      <c r="AC225" s="55"/>
      <c r="AD225" s="32"/>
      <c r="AE225" s="33"/>
    </row>
    <row r="226" spans="1:31" ht="99.95" customHeight="1">
      <c r="A226" s="49">
        <v>77</v>
      </c>
      <c r="B226" s="50" t="s">
        <v>520</v>
      </c>
      <c r="C226" s="50" t="s">
        <v>745</v>
      </c>
      <c r="D226" s="67" t="s">
        <v>667</v>
      </c>
      <c r="E226" s="50" t="s">
        <v>668</v>
      </c>
      <c r="F226" s="54">
        <v>8</v>
      </c>
      <c r="G226" s="54" t="s">
        <v>139</v>
      </c>
      <c r="H226" s="54" t="s">
        <v>139</v>
      </c>
      <c r="I226" s="54"/>
      <c r="J226" s="54"/>
      <c r="K226" s="54"/>
      <c r="L226" s="38"/>
      <c r="M226" s="38"/>
      <c r="N226" s="54"/>
      <c r="O226" s="54"/>
      <c r="P226" s="54"/>
      <c r="Q226" s="54"/>
      <c r="R226" s="54"/>
      <c r="S226" s="38"/>
      <c r="T226" s="38"/>
      <c r="U226" s="54"/>
      <c r="V226" s="54"/>
      <c r="W226" s="54"/>
      <c r="X226" s="54"/>
      <c r="Y226" s="54"/>
      <c r="Z226" s="38"/>
      <c r="AA226" s="38"/>
      <c r="AB226" s="26"/>
      <c r="AC226" s="55"/>
      <c r="AD226" s="32"/>
      <c r="AE226" s="33"/>
    </row>
    <row r="227" spans="1:31" ht="99.95" customHeight="1">
      <c r="A227" s="49">
        <v>77</v>
      </c>
      <c r="B227" s="50" t="s">
        <v>520</v>
      </c>
      <c r="C227" s="50" t="s">
        <v>745</v>
      </c>
      <c r="D227" s="67" t="s">
        <v>667</v>
      </c>
      <c r="E227" s="50" t="s">
        <v>457</v>
      </c>
      <c r="F227" s="26" t="s">
        <v>756</v>
      </c>
      <c r="G227" s="54"/>
      <c r="H227" s="54"/>
      <c r="I227" s="54" t="s">
        <v>139</v>
      </c>
      <c r="J227" s="54"/>
      <c r="K227" s="54"/>
      <c r="L227" s="38"/>
      <c r="M227" s="38"/>
      <c r="N227" s="54"/>
      <c r="O227" s="54"/>
      <c r="P227" s="54"/>
      <c r="Q227" s="54"/>
      <c r="R227" s="54"/>
      <c r="S227" s="38"/>
      <c r="T227" s="38"/>
      <c r="U227" s="54"/>
      <c r="V227" s="54"/>
      <c r="W227" s="54"/>
      <c r="X227" s="54"/>
      <c r="Y227" s="54"/>
      <c r="Z227" s="38"/>
      <c r="AA227" s="38"/>
      <c r="AB227" s="26" t="s">
        <v>668</v>
      </c>
      <c r="AC227" s="55"/>
      <c r="AD227" s="32"/>
      <c r="AE227" s="33"/>
    </row>
    <row r="228" spans="1:31" ht="99.95" customHeight="1">
      <c r="A228" s="49">
        <v>77</v>
      </c>
      <c r="B228" s="50" t="s">
        <v>520</v>
      </c>
      <c r="C228" s="50" t="s">
        <v>131</v>
      </c>
      <c r="D228" s="67" t="s">
        <v>667</v>
      </c>
      <c r="E228" s="50" t="s">
        <v>457</v>
      </c>
      <c r="F228" s="26" t="s">
        <v>756</v>
      </c>
      <c r="G228" s="54"/>
      <c r="H228" s="54"/>
      <c r="I228" s="54" t="s">
        <v>139</v>
      </c>
      <c r="J228" s="54"/>
      <c r="K228" s="54"/>
      <c r="L228" s="38"/>
      <c r="M228" s="38"/>
      <c r="N228" s="54"/>
      <c r="O228" s="54"/>
      <c r="P228" s="54"/>
      <c r="Q228" s="117"/>
      <c r="R228" s="53"/>
      <c r="S228" s="38"/>
      <c r="T228" s="38"/>
      <c r="U228" s="54"/>
      <c r="V228" s="54"/>
      <c r="W228" s="54"/>
      <c r="X228" s="76"/>
      <c r="Y228" s="76"/>
      <c r="Z228" s="38"/>
      <c r="AA228" s="38"/>
      <c r="AB228" s="53" t="s">
        <v>668</v>
      </c>
      <c r="AC228" s="55"/>
      <c r="AD228" s="32"/>
      <c r="AE228" s="33"/>
    </row>
    <row r="229" spans="1:31" ht="99.95" customHeight="1">
      <c r="A229" s="49">
        <v>77</v>
      </c>
      <c r="B229" s="50" t="s">
        <v>520</v>
      </c>
      <c r="C229" s="50" t="s">
        <v>142</v>
      </c>
      <c r="D229" s="67" t="s">
        <v>512</v>
      </c>
      <c r="E229" s="50" t="s">
        <v>672</v>
      </c>
      <c r="F229" s="54">
        <v>8</v>
      </c>
      <c r="G229" s="54"/>
      <c r="H229" s="54"/>
      <c r="I229" s="54"/>
      <c r="J229" s="54"/>
      <c r="K229" s="54" t="s">
        <v>247</v>
      </c>
      <c r="L229" s="38"/>
      <c r="M229" s="38"/>
      <c r="N229" s="54" t="s">
        <v>247</v>
      </c>
      <c r="O229" s="54"/>
      <c r="P229" s="54"/>
      <c r="Q229" s="54"/>
      <c r="R229" s="54" t="s">
        <v>247</v>
      </c>
      <c r="S229" s="38"/>
      <c r="T229" s="38"/>
      <c r="U229" s="54"/>
      <c r="V229" s="54" t="s">
        <v>176</v>
      </c>
      <c r="W229" s="54" t="s">
        <v>176</v>
      </c>
      <c r="X229" s="54" t="s">
        <v>176</v>
      </c>
      <c r="Y229" s="54"/>
      <c r="Z229" s="38"/>
      <c r="AA229" s="38"/>
      <c r="AB229" s="53"/>
      <c r="AC229" s="55"/>
      <c r="AD229" s="32"/>
      <c r="AE229" s="33"/>
    </row>
    <row r="230" spans="1:31" ht="99.95" customHeight="1">
      <c r="A230" s="49">
        <v>78</v>
      </c>
      <c r="B230" s="50" t="s">
        <v>521</v>
      </c>
      <c r="C230" s="50" t="s">
        <v>18</v>
      </c>
      <c r="D230" s="51" t="s">
        <v>19</v>
      </c>
      <c r="E230" s="52"/>
      <c r="F230" s="53"/>
      <c r="G230" s="53"/>
      <c r="H230" s="53"/>
      <c r="I230" s="53"/>
      <c r="J230" s="53"/>
      <c r="K230" s="53"/>
      <c r="L230" s="38"/>
      <c r="M230" s="38"/>
      <c r="N230" s="54"/>
      <c r="O230" s="54"/>
      <c r="P230" s="54"/>
      <c r="Q230" s="54"/>
      <c r="R230" s="54"/>
      <c r="S230" s="38"/>
      <c r="T230" s="38"/>
      <c r="U230" s="54"/>
      <c r="V230" s="53"/>
      <c r="W230" s="54"/>
      <c r="X230" s="53"/>
      <c r="Y230" s="53"/>
      <c r="Z230" s="38"/>
      <c r="AA230" s="38"/>
      <c r="AB230" s="53"/>
      <c r="AC230" s="55"/>
      <c r="AD230" s="32"/>
      <c r="AE230" s="33"/>
    </row>
    <row r="231" spans="1:31" ht="99.95" customHeight="1">
      <c r="A231" s="49">
        <v>78</v>
      </c>
      <c r="B231" s="50" t="s">
        <v>521</v>
      </c>
      <c r="C231" s="50" t="s">
        <v>162</v>
      </c>
      <c r="D231" s="50" t="s">
        <v>667</v>
      </c>
      <c r="E231" s="52" t="s">
        <v>668</v>
      </c>
      <c r="F231" s="53">
        <v>8</v>
      </c>
      <c r="G231" s="54" t="s">
        <v>143</v>
      </c>
      <c r="H231" s="54" t="s">
        <v>143</v>
      </c>
      <c r="I231" s="53"/>
      <c r="J231" s="54"/>
      <c r="K231" s="54"/>
      <c r="L231" s="38"/>
      <c r="M231" s="38"/>
      <c r="N231" s="54"/>
      <c r="O231" s="54"/>
      <c r="P231" s="54"/>
      <c r="Q231" s="54"/>
      <c r="R231" s="54"/>
      <c r="S231" s="38"/>
      <c r="T231" s="38"/>
      <c r="U231" s="54"/>
      <c r="V231" s="54"/>
      <c r="W231" s="54"/>
      <c r="X231" s="54"/>
      <c r="Y231" s="54"/>
      <c r="Z231" s="38"/>
      <c r="AA231" s="38"/>
      <c r="AB231" s="53"/>
      <c r="AC231" s="55"/>
      <c r="AD231" s="32"/>
      <c r="AE231" s="33"/>
    </row>
    <row r="232" spans="1:31" ht="99.95" customHeight="1">
      <c r="A232" s="49">
        <v>78</v>
      </c>
      <c r="B232" s="50" t="s">
        <v>521</v>
      </c>
      <c r="C232" s="50" t="s">
        <v>162</v>
      </c>
      <c r="D232" s="50" t="s">
        <v>667</v>
      </c>
      <c r="E232" s="52" t="s">
        <v>457</v>
      </c>
      <c r="F232" s="26" t="s">
        <v>756</v>
      </c>
      <c r="G232" s="53"/>
      <c r="H232" s="53"/>
      <c r="I232" s="53"/>
      <c r="J232" s="54"/>
      <c r="K232" s="54" t="s">
        <v>143</v>
      </c>
      <c r="L232" s="38"/>
      <c r="M232" s="38"/>
      <c r="N232" s="54"/>
      <c r="O232" s="54"/>
      <c r="P232" s="54"/>
      <c r="Q232" s="54"/>
      <c r="R232" s="54"/>
      <c r="S232" s="38"/>
      <c r="T232" s="38"/>
      <c r="U232" s="54"/>
      <c r="V232" s="54"/>
      <c r="W232" s="54"/>
      <c r="X232" s="54"/>
      <c r="Y232" s="54"/>
      <c r="Z232" s="38"/>
      <c r="AA232" s="38"/>
      <c r="AB232" s="53" t="s">
        <v>620</v>
      </c>
      <c r="AC232" s="55"/>
      <c r="AD232" s="32"/>
      <c r="AE232" s="33"/>
    </row>
    <row r="233" spans="1:31" ht="99.95" customHeight="1">
      <c r="A233" s="49">
        <v>78</v>
      </c>
      <c r="B233" s="50" t="s">
        <v>521</v>
      </c>
      <c r="C233" s="50" t="s">
        <v>140</v>
      </c>
      <c r="D233" s="50" t="s">
        <v>667</v>
      </c>
      <c r="E233" s="52" t="s">
        <v>457</v>
      </c>
      <c r="F233" s="26" t="s">
        <v>756</v>
      </c>
      <c r="G233" s="53"/>
      <c r="H233" s="53"/>
      <c r="I233" s="53"/>
      <c r="J233" s="53"/>
      <c r="K233" s="54" t="s">
        <v>143</v>
      </c>
      <c r="L233" s="38"/>
      <c r="M233" s="38"/>
      <c r="N233" s="54"/>
      <c r="O233" s="54"/>
      <c r="P233" s="54"/>
      <c r="Q233" s="54"/>
      <c r="R233" s="54"/>
      <c r="S233" s="38"/>
      <c r="T233" s="38"/>
      <c r="U233" s="54"/>
      <c r="V233" s="53"/>
      <c r="W233" s="54"/>
      <c r="X233" s="53"/>
      <c r="Y233" s="53"/>
      <c r="Z233" s="38"/>
      <c r="AA233" s="38"/>
      <c r="AB233" s="53" t="s">
        <v>620</v>
      </c>
      <c r="AC233" s="55"/>
      <c r="AD233" s="32"/>
      <c r="AE233" s="33"/>
    </row>
    <row r="234" spans="1:31" ht="99.95" customHeight="1">
      <c r="A234" s="49">
        <v>78</v>
      </c>
      <c r="B234" s="50" t="s">
        <v>521</v>
      </c>
      <c r="C234" s="50"/>
      <c r="D234" s="50"/>
      <c r="E234" s="52" t="s">
        <v>738</v>
      </c>
      <c r="F234" s="53"/>
      <c r="G234" s="53"/>
      <c r="H234" s="53"/>
      <c r="I234" s="53"/>
      <c r="J234" s="53"/>
      <c r="K234" s="53"/>
      <c r="L234" s="38"/>
      <c r="M234" s="38"/>
      <c r="N234" s="54" t="s">
        <v>739</v>
      </c>
      <c r="O234" s="54" t="s">
        <v>739</v>
      </c>
      <c r="P234" s="54" t="s">
        <v>739</v>
      </c>
      <c r="Q234" s="54" t="s">
        <v>739</v>
      </c>
      <c r="R234" s="54" t="s">
        <v>739</v>
      </c>
      <c r="S234" s="38"/>
      <c r="T234" s="38"/>
      <c r="U234" s="54" t="s">
        <v>739</v>
      </c>
      <c r="V234" s="54" t="s">
        <v>739</v>
      </c>
      <c r="W234" s="54" t="s">
        <v>739</v>
      </c>
      <c r="X234" s="54" t="s">
        <v>739</v>
      </c>
      <c r="Y234" s="54" t="s">
        <v>739</v>
      </c>
      <c r="Z234" s="38"/>
      <c r="AA234" s="38"/>
      <c r="AB234" s="53"/>
      <c r="AC234" s="55"/>
      <c r="AD234" s="32"/>
      <c r="AE234" s="33"/>
    </row>
    <row r="235" spans="1:31" ht="99.95" customHeight="1">
      <c r="A235" s="49">
        <v>78</v>
      </c>
      <c r="B235" s="50" t="s">
        <v>671</v>
      </c>
      <c r="C235" s="50" t="s">
        <v>18</v>
      </c>
      <c r="D235" s="51" t="s">
        <v>19</v>
      </c>
      <c r="E235" s="52"/>
      <c r="F235" s="53"/>
      <c r="G235" s="53"/>
      <c r="H235" s="53"/>
      <c r="I235" s="53"/>
      <c r="J235" s="53"/>
      <c r="K235" s="53"/>
      <c r="L235" s="38"/>
      <c r="M235" s="38"/>
      <c r="N235" s="54"/>
      <c r="O235" s="54"/>
      <c r="P235" s="54"/>
      <c r="Q235" s="54"/>
      <c r="R235" s="54"/>
      <c r="S235" s="38"/>
      <c r="T235" s="38"/>
      <c r="U235" s="54"/>
      <c r="V235" s="53"/>
      <c r="W235" s="54"/>
      <c r="X235" s="53"/>
      <c r="Y235" s="53"/>
      <c r="Z235" s="38"/>
      <c r="AA235" s="38"/>
      <c r="AB235" s="53"/>
      <c r="AC235" s="55"/>
      <c r="AD235" s="32"/>
      <c r="AE235" s="33"/>
    </row>
    <row r="236" spans="1:31" ht="99.95" customHeight="1">
      <c r="A236" s="49">
        <v>78</v>
      </c>
      <c r="B236" s="50" t="s">
        <v>671</v>
      </c>
      <c r="C236" s="50" t="s">
        <v>745</v>
      </c>
      <c r="D236" s="50" t="s">
        <v>667</v>
      </c>
      <c r="E236" s="52" t="s">
        <v>620</v>
      </c>
      <c r="F236" s="53">
        <v>8</v>
      </c>
      <c r="G236" s="53"/>
      <c r="H236" s="53"/>
      <c r="I236" s="53"/>
      <c r="J236" s="53" t="s">
        <v>139</v>
      </c>
      <c r="K236" s="53" t="s">
        <v>139</v>
      </c>
      <c r="L236" s="38"/>
      <c r="M236" s="38"/>
      <c r="N236" s="53" t="s">
        <v>139</v>
      </c>
      <c r="O236" s="53"/>
      <c r="P236" s="53"/>
      <c r="Q236" s="53"/>
      <c r="R236" s="53"/>
      <c r="S236" s="38"/>
      <c r="T236" s="38"/>
      <c r="U236" s="53"/>
      <c r="V236" s="53"/>
      <c r="W236" s="53"/>
      <c r="X236" s="54"/>
      <c r="Y236" s="54"/>
      <c r="Z236" s="38"/>
      <c r="AA236" s="38"/>
      <c r="AB236" s="53"/>
      <c r="AC236" s="55"/>
      <c r="AD236" s="32"/>
      <c r="AE236" s="33"/>
    </row>
    <row r="237" spans="1:31" ht="99.95" customHeight="1">
      <c r="A237" s="49">
        <v>78</v>
      </c>
      <c r="B237" s="50" t="s">
        <v>671</v>
      </c>
      <c r="C237" s="50" t="s">
        <v>745</v>
      </c>
      <c r="D237" s="50" t="s">
        <v>667</v>
      </c>
      <c r="E237" s="52" t="s">
        <v>457</v>
      </c>
      <c r="F237" s="26" t="s">
        <v>756</v>
      </c>
      <c r="G237" s="53"/>
      <c r="H237" s="53"/>
      <c r="I237" s="53"/>
      <c r="J237" s="53"/>
      <c r="K237" s="53"/>
      <c r="L237" s="38"/>
      <c r="M237" s="38"/>
      <c r="N237" s="54"/>
      <c r="O237" s="54"/>
      <c r="P237" s="53"/>
      <c r="Q237" s="53"/>
      <c r="R237" s="53" t="s">
        <v>139</v>
      </c>
      <c r="S237" s="38"/>
      <c r="T237" s="38"/>
      <c r="U237" s="53"/>
      <c r="V237" s="53"/>
      <c r="W237" s="53"/>
      <c r="X237" s="54"/>
      <c r="Y237" s="53"/>
      <c r="Z237" s="38"/>
      <c r="AA237" s="38"/>
      <c r="AB237" s="53" t="s">
        <v>620</v>
      </c>
      <c r="AC237" s="55"/>
      <c r="AD237" s="32"/>
      <c r="AE237" s="33"/>
    </row>
    <row r="238" spans="1:31" ht="99.95" customHeight="1">
      <c r="A238" s="49">
        <v>78</v>
      </c>
      <c r="B238" s="50" t="s">
        <v>671</v>
      </c>
      <c r="C238" s="50" t="s">
        <v>129</v>
      </c>
      <c r="D238" s="50" t="s">
        <v>667</v>
      </c>
      <c r="E238" s="52" t="s">
        <v>457</v>
      </c>
      <c r="F238" s="26" t="s">
        <v>756</v>
      </c>
      <c r="G238" s="53"/>
      <c r="H238" s="53"/>
      <c r="I238" s="53"/>
      <c r="J238" s="53"/>
      <c r="K238" s="53"/>
      <c r="L238" s="38"/>
      <c r="M238" s="38"/>
      <c r="N238" s="54"/>
      <c r="O238" s="54"/>
      <c r="P238" s="53"/>
      <c r="Q238" s="54"/>
      <c r="R238" s="53" t="s">
        <v>139</v>
      </c>
      <c r="S238" s="38"/>
      <c r="T238" s="38"/>
      <c r="U238" s="53"/>
      <c r="V238" s="53"/>
      <c r="W238" s="53"/>
      <c r="X238" s="54"/>
      <c r="Y238" s="54"/>
      <c r="Z238" s="38"/>
      <c r="AA238" s="38"/>
      <c r="AB238" s="53" t="s">
        <v>620</v>
      </c>
      <c r="AC238" s="55"/>
      <c r="AD238" s="32"/>
      <c r="AE238" s="33"/>
    </row>
    <row r="239" spans="1:31" ht="99.95" customHeight="1">
      <c r="A239" s="49">
        <v>78</v>
      </c>
      <c r="B239" s="50" t="s">
        <v>671</v>
      </c>
      <c r="C239" s="50" t="s">
        <v>142</v>
      </c>
      <c r="D239" s="50" t="s">
        <v>512</v>
      </c>
      <c r="E239" s="52" t="s">
        <v>672</v>
      </c>
      <c r="F239" s="53">
        <v>8</v>
      </c>
      <c r="G239" s="54" t="s">
        <v>247</v>
      </c>
      <c r="H239" s="54" t="s">
        <v>247</v>
      </c>
      <c r="I239" s="54" t="s">
        <v>247</v>
      </c>
      <c r="J239" s="54"/>
      <c r="K239" s="54"/>
      <c r="L239" s="38"/>
      <c r="M239" s="38"/>
      <c r="N239" s="54"/>
      <c r="O239" s="54" t="s">
        <v>247</v>
      </c>
      <c r="P239" s="54" t="s">
        <v>247</v>
      </c>
      <c r="Q239" s="54" t="s">
        <v>247</v>
      </c>
      <c r="R239" s="54"/>
      <c r="S239" s="38"/>
      <c r="T239" s="38"/>
      <c r="U239" s="53"/>
      <c r="V239" s="53"/>
      <c r="W239" s="53"/>
      <c r="X239" s="53"/>
      <c r="Y239" s="53"/>
      <c r="Z239" s="38"/>
      <c r="AA239" s="38"/>
      <c r="AB239" s="53"/>
      <c r="AC239" s="55"/>
      <c r="AD239" s="32"/>
      <c r="AE239" s="33"/>
    </row>
    <row r="240" spans="1:31" ht="99.95" customHeight="1">
      <c r="A240" s="49">
        <v>78</v>
      </c>
      <c r="B240" s="50" t="s">
        <v>671</v>
      </c>
      <c r="C240" s="50" t="s">
        <v>142</v>
      </c>
      <c r="D240" s="50" t="s">
        <v>512</v>
      </c>
      <c r="E240" s="52" t="s">
        <v>457</v>
      </c>
      <c r="F240" s="26" t="s">
        <v>756</v>
      </c>
      <c r="G240" s="53"/>
      <c r="H240" s="53"/>
      <c r="I240" s="53"/>
      <c r="J240" s="109"/>
      <c r="K240" s="54"/>
      <c r="L240" s="38"/>
      <c r="M240" s="38"/>
      <c r="N240" s="109"/>
      <c r="O240" s="54"/>
      <c r="P240" s="54"/>
      <c r="Q240" s="54"/>
      <c r="R240" s="54"/>
      <c r="S240" s="38"/>
      <c r="T240" s="38"/>
      <c r="U240" s="54" t="s">
        <v>176</v>
      </c>
      <c r="V240" s="53"/>
      <c r="W240" s="53"/>
      <c r="X240" s="53"/>
      <c r="Y240" s="53"/>
      <c r="Z240" s="38"/>
      <c r="AA240" s="38"/>
      <c r="AB240" s="53" t="s">
        <v>752</v>
      </c>
      <c r="AC240" s="55"/>
      <c r="AD240" s="32"/>
      <c r="AE240" s="33"/>
    </row>
    <row r="241" spans="1:31" ht="99.95" customHeight="1">
      <c r="A241" s="49">
        <v>78</v>
      </c>
      <c r="B241" s="50" t="s">
        <v>671</v>
      </c>
      <c r="C241" s="50" t="s">
        <v>531</v>
      </c>
      <c r="D241" s="50" t="s">
        <v>512</v>
      </c>
      <c r="E241" s="52" t="s">
        <v>457</v>
      </c>
      <c r="F241" s="26" t="s">
        <v>756</v>
      </c>
      <c r="G241" s="53"/>
      <c r="H241" s="53"/>
      <c r="I241" s="53"/>
      <c r="J241" s="109"/>
      <c r="K241" s="54"/>
      <c r="L241" s="38"/>
      <c r="M241" s="38"/>
      <c r="N241" s="109"/>
      <c r="O241" s="54"/>
      <c r="P241" s="54"/>
      <c r="Q241" s="54"/>
      <c r="R241" s="54"/>
      <c r="S241" s="38"/>
      <c r="T241" s="38"/>
      <c r="U241" s="54" t="s">
        <v>176</v>
      </c>
      <c r="V241" s="53"/>
      <c r="W241" s="53"/>
      <c r="X241" s="53"/>
      <c r="Y241" s="53"/>
      <c r="Z241" s="38"/>
      <c r="AA241" s="38"/>
      <c r="AB241" s="53" t="s">
        <v>752</v>
      </c>
      <c r="AC241" s="55"/>
      <c r="AD241" s="32"/>
      <c r="AE241" s="33"/>
    </row>
    <row r="242" spans="1:31" ht="99.95" customHeight="1">
      <c r="A242" s="49">
        <v>78</v>
      </c>
      <c r="B242" s="50" t="s">
        <v>671</v>
      </c>
      <c r="C242" s="50"/>
      <c r="D242" s="50"/>
      <c r="E242" s="52" t="s">
        <v>740</v>
      </c>
      <c r="F242" s="53"/>
      <c r="G242" s="53"/>
      <c r="H242" s="53"/>
      <c r="I242" s="53"/>
      <c r="J242" s="109"/>
      <c r="K242" s="54"/>
      <c r="L242" s="38"/>
      <c r="M242" s="38"/>
      <c r="N242" s="109"/>
      <c r="O242" s="54"/>
      <c r="P242" s="54"/>
      <c r="Q242" s="54"/>
      <c r="R242" s="54"/>
      <c r="S242" s="38"/>
      <c r="T242" s="38"/>
      <c r="U242" s="54"/>
      <c r="V242" s="53" t="s">
        <v>739</v>
      </c>
      <c r="W242" s="53" t="s">
        <v>739</v>
      </c>
      <c r="X242" s="53" t="s">
        <v>739</v>
      </c>
      <c r="Y242" s="53" t="s">
        <v>739</v>
      </c>
      <c r="Z242" s="38"/>
      <c r="AA242" s="38"/>
      <c r="AB242" s="53"/>
      <c r="AC242" s="55"/>
      <c r="AD242" s="32"/>
      <c r="AE242" s="33"/>
    </row>
    <row r="243" spans="1:31" ht="99.95" customHeight="1">
      <c r="A243" s="49">
        <v>79</v>
      </c>
      <c r="B243" s="50" t="s">
        <v>550</v>
      </c>
      <c r="C243" s="50" t="s">
        <v>98</v>
      </c>
      <c r="D243" s="50" t="s">
        <v>33</v>
      </c>
      <c r="E243" s="50" t="s">
        <v>455</v>
      </c>
      <c r="F243" s="54">
        <v>5</v>
      </c>
      <c r="G243" s="54" t="s">
        <v>99</v>
      </c>
      <c r="H243" s="54" t="s">
        <v>99</v>
      </c>
      <c r="I243" s="54"/>
      <c r="J243" s="54"/>
      <c r="K243" s="54"/>
      <c r="L243" s="38"/>
      <c r="M243" s="38"/>
      <c r="N243" s="54" t="s">
        <v>99</v>
      </c>
      <c r="O243" s="54"/>
      <c r="P243" s="54"/>
      <c r="Q243" s="54"/>
      <c r="R243" s="54"/>
      <c r="S243" s="38"/>
      <c r="T243" s="38"/>
      <c r="U243" s="54"/>
      <c r="V243" s="54"/>
      <c r="W243" s="54"/>
      <c r="X243" s="54"/>
      <c r="Y243" s="54"/>
      <c r="Z243" s="38"/>
      <c r="AA243" s="38"/>
      <c r="AB243" s="53"/>
      <c r="AC243" s="55"/>
      <c r="AD243" s="32"/>
      <c r="AE243" s="33"/>
    </row>
    <row r="244" spans="1:31" ht="99.95" customHeight="1">
      <c r="A244" s="49">
        <v>79</v>
      </c>
      <c r="B244" s="50" t="s">
        <v>550</v>
      </c>
      <c r="C244" s="50" t="s">
        <v>98</v>
      </c>
      <c r="D244" s="50" t="s">
        <v>33</v>
      </c>
      <c r="E244" s="50" t="s">
        <v>457</v>
      </c>
      <c r="F244" s="54">
        <v>2</v>
      </c>
      <c r="G244" s="54"/>
      <c r="H244" s="54"/>
      <c r="I244" s="54"/>
      <c r="J244" s="54"/>
      <c r="K244" s="54"/>
      <c r="L244" s="38"/>
      <c r="M244" s="38"/>
      <c r="N244" s="54"/>
      <c r="O244" s="54"/>
      <c r="P244" s="54"/>
      <c r="Q244" s="54"/>
      <c r="R244" s="54"/>
      <c r="S244" s="38"/>
      <c r="T244" s="38"/>
      <c r="U244" s="54"/>
      <c r="V244" s="53"/>
      <c r="W244" s="54"/>
      <c r="X244" s="54" t="s">
        <v>95</v>
      </c>
      <c r="Y244" s="54"/>
      <c r="Z244" s="38"/>
      <c r="AA244" s="38"/>
      <c r="AB244" s="53" t="s">
        <v>455</v>
      </c>
      <c r="AC244" s="55"/>
      <c r="AD244" s="32"/>
      <c r="AE244" s="33"/>
    </row>
    <row r="245" spans="1:31" ht="99.95" customHeight="1">
      <c r="A245" s="49">
        <v>79</v>
      </c>
      <c r="B245" s="50" t="s">
        <v>550</v>
      </c>
      <c r="C245" s="50" t="s">
        <v>102</v>
      </c>
      <c r="D245" s="50" t="s">
        <v>33</v>
      </c>
      <c r="E245" s="50" t="s">
        <v>457</v>
      </c>
      <c r="F245" s="54">
        <v>2</v>
      </c>
      <c r="G245" s="54"/>
      <c r="H245" s="54"/>
      <c r="I245" s="54"/>
      <c r="J245" s="54"/>
      <c r="K245" s="54"/>
      <c r="L245" s="38"/>
      <c r="M245" s="38"/>
      <c r="N245" s="54"/>
      <c r="O245" s="54"/>
      <c r="P245" s="54"/>
      <c r="Q245" s="54"/>
      <c r="R245" s="54"/>
      <c r="S245" s="38"/>
      <c r="T245" s="38"/>
      <c r="U245" s="54"/>
      <c r="V245" s="53"/>
      <c r="W245" s="54"/>
      <c r="X245" s="54" t="s">
        <v>95</v>
      </c>
      <c r="Y245" s="54"/>
      <c r="Z245" s="38"/>
      <c r="AA245" s="38"/>
      <c r="AB245" s="53" t="s">
        <v>455</v>
      </c>
      <c r="AC245" s="55"/>
      <c r="AD245" s="32"/>
      <c r="AE245" s="33"/>
    </row>
    <row r="246" spans="1:31" ht="99.95" customHeight="1">
      <c r="A246" s="49">
        <v>79</v>
      </c>
      <c r="B246" s="50" t="s">
        <v>550</v>
      </c>
      <c r="C246" s="50" t="s">
        <v>127</v>
      </c>
      <c r="D246" s="50" t="s">
        <v>634</v>
      </c>
      <c r="E246" s="50" t="s">
        <v>654</v>
      </c>
      <c r="F246" s="54">
        <v>8</v>
      </c>
      <c r="G246" s="54"/>
      <c r="H246" s="53"/>
      <c r="I246" s="53" t="s">
        <v>144</v>
      </c>
      <c r="J246" s="53" t="s">
        <v>144</v>
      </c>
      <c r="K246" s="53" t="s">
        <v>144</v>
      </c>
      <c r="L246" s="38"/>
      <c r="M246" s="38"/>
      <c r="N246" s="54"/>
      <c r="O246" s="53" t="s">
        <v>144</v>
      </c>
      <c r="P246" s="53" t="s">
        <v>144</v>
      </c>
      <c r="Q246" s="53"/>
      <c r="R246" s="54"/>
      <c r="S246" s="38"/>
      <c r="T246" s="38"/>
      <c r="U246" s="54"/>
      <c r="V246" s="53" t="s">
        <v>144</v>
      </c>
      <c r="W246" s="53" t="s">
        <v>144</v>
      </c>
      <c r="X246" s="53"/>
      <c r="Y246" s="54"/>
      <c r="Z246" s="38"/>
      <c r="AA246" s="38"/>
      <c r="AB246" s="53"/>
      <c r="AC246" s="55"/>
      <c r="AD246" s="32"/>
      <c r="AE246" s="33"/>
    </row>
    <row r="247" spans="1:31" ht="99.95" customHeight="1">
      <c r="A247" s="49">
        <v>80</v>
      </c>
      <c r="B247" s="50" t="s">
        <v>551</v>
      </c>
      <c r="C247" s="50" t="s">
        <v>120</v>
      </c>
      <c r="D247" s="50" t="s">
        <v>634</v>
      </c>
      <c r="E247" s="52" t="s">
        <v>654</v>
      </c>
      <c r="F247" s="53">
        <v>8</v>
      </c>
      <c r="G247" s="54" t="s">
        <v>245</v>
      </c>
      <c r="H247" s="54" t="s">
        <v>154</v>
      </c>
      <c r="I247" s="54"/>
      <c r="J247" s="54"/>
      <c r="K247" s="53"/>
      <c r="L247" s="38"/>
      <c r="M247" s="38"/>
      <c r="N247" s="54" t="s">
        <v>245</v>
      </c>
      <c r="O247" s="54" t="s">
        <v>245</v>
      </c>
      <c r="P247" s="54"/>
      <c r="Q247" s="54"/>
      <c r="R247" s="54"/>
      <c r="S247" s="38"/>
      <c r="T247" s="38"/>
      <c r="U247" s="54"/>
      <c r="V247" s="54"/>
      <c r="W247" s="54"/>
      <c r="X247" s="54"/>
      <c r="Y247" s="54"/>
      <c r="Z247" s="38"/>
      <c r="AA247" s="38"/>
      <c r="AB247" s="53"/>
      <c r="AC247" s="55"/>
      <c r="AD247" s="32"/>
      <c r="AE247" s="33"/>
    </row>
    <row r="248" spans="1:31" ht="99.95" customHeight="1">
      <c r="A248" s="49">
        <v>80</v>
      </c>
      <c r="B248" s="50" t="s">
        <v>551</v>
      </c>
      <c r="C248" s="50" t="s">
        <v>120</v>
      </c>
      <c r="D248" s="50" t="s">
        <v>634</v>
      </c>
      <c r="E248" s="52" t="s">
        <v>457</v>
      </c>
      <c r="F248" s="26" t="s">
        <v>755</v>
      </c>
      <c r="G248" s="53"/>
      <c r="H248" s="53"/>
      <c r="I248" s="53"/>
      <c r="J248" s="53"/>
      <c r="K248" s="53"/>
      <c r="L248" s="38"/>
      <c r="M248" s="38"/>
      <c r="N248" s="54"/>
      <c r="O248" s="54"/>
      <c r="P248" s="54"/>
      <c r="Q248" s="54"/>
      <c r="R248" s="54"/>
      <c r="S248" s="38"/>
      <c r="T248" s="38"/>
      <c r="U248" s="54" t="s">
        <v>245</v>
      </c>
      <c r="V248" s="54"/>
      <c r="W248" s="54"/>
      <c r="X248" s="54"/>
      <c r="Y248" s="54"/>
      <c r="Z248" s="38"/>
      <c r="AA248" s="38"/>
      <c r="AB248" s="53" t="s">
        <v>654</v>
      </c>
      <c r="AC248" s="55"/>
      <c r="AD248" s="32"/>
      <c r="AE248" s="33"/>
    </row>
    <row r="249" spans="1:31" ht="99.95" customHeight="1">
      <c r="A249" s="49">
        <v>80</v>
      </c>
      <c r="B249" s="50" t="s">
        <v>551</v>
      </c>
      <c r="C249" s="50" t="s">
        <v>169</v>
      </c>
      <c r="D249" s="50" t="s">
        <v>634</v>
      </c>
      <c r="E249" s="52" t="s">
        <v>457</v>
      </c>
      <c r="F249" s="26" t="s">
        <v>755</v>
      </c>
      <c r="G249" s="53"/>
      <c r="H249" s="53"/>
      <c r="I249" s="53"/>
      <c r="J249" s="53"/>
      <c r="K249" s="53"/>
      <c r="L249" s="38"/>
      <c r="M249" s="38"/>
      <c r="N249" s="54"/>
      <c r="O249" s="54"/>
      <c r="P249" s="54"/>
      <c r="Q249" s="54"/>
      <c r="R249" s="54"/>
      <c r="S249" s="38"/>
      <c r="T249" s="38"/>
      <c r="U249" s="54" t="s">
        <v>245</v>
      </c>
      <c r="V249" s="54"/>
      <c r="W249" s="54"/>
      <c r="X249" s="54"/>
      <c r="Y249" s="54"/>
      <c r="Z249" s="38"/>
      <c r="AA249" s="38"/>
      <c r="AB249" s="53" t="s">
        <v>654</v>
      </c>
      <c r="AC249" s="55"/>
      <c r="AD249" s="32"/>
      <c r="AE249" s="33"/>
    </row>
    <row r="250" spans="1:31" ht="99.95" customHeight="1">
      <c r="A250" s="49">
        <v>80</v>
      </c>
      <c r="B250" s="50" t="s">
        <v>551</v>
      </c>
      <c r="C250" s="50" t="s">
        <v>32</v>
      </c>
      <c r="D250" s="50" t="s">
        <v>33</v>
      </c>
      <c r="E250" s="52" t="s">
        <v>455</v>
      </c>
      <c r="F250" s="53">
        <v>5</v>
      </c>
      <c r="G250" s="53"/>
      <c r="H250" s="53"/>
      <c r="I250" s="54" t="s">
        <v>188</v>
      </c>
      <c r="J250" s="54" t="s">
        <v>188</v>
      </c>
      <c r="K250" s="54"/>
      <c r="L250" s="38"/>
      <c r="M250" s="38"/>
      <c r="N250" s="54"/>
      <c r="O250" s="54"/>
      <c r="P250" s="54"/>
      <c r="Q250" s="54"/>
      <c r="R250" s="54" t="s">
        <v>188</v>
      </c>
      <c r="S250" s="38"/>
      <c r="T250" s="38"/>
      <c r="U250" s="54"/>
      <c r="V250" s="54" t="s">
        <v>188</v>
      </c>
      <c r="W250" s="54" t="s">
        <v>188</v>
      </c>
      <c r="X250" s="54"/>
      <c r="Y250" s="54" t="s">
        <v>188</v>
      </c>
      <c r="Z250" s="38"/>
      <c r="AA250" s="38"/>
      <c r="AB250" s="53"/>
      <c r="AC250" s="55"/>
      <c r="AD250" s="32"/>
      <c r="AE250" s="33"/>
    </row>
    <row r="251" spans="1:31" ht="99.95" customHeight="1">
      <c r="A251" s="49">
        <v>81</v>
      </c>
      <c r="B251" s="50" t="s">
        <v>481</v>
      </c>
      <c r="C251" s="50" t="s">
        <v>18</v>
      </c>
      <c r="D251" s="51" t="s">
        <v>19</v>
      </c>
      <c r="E251" s="52"/>
      <c r="F251" s="53"/>
      <c r="G251" s="54"/>
      <c r="H251" s="53">
        <v>104</v>
      </c>
      <c r="I251" s="53">
        <v>104</v>
      </c>
      <c r="J251" s="54"/>
      <c r="K251" s="53">
        <v>104</v>
      </c>
      <c r="L251" s="53">
        <v>104</v>
      </c>
      <c r="M251" s="38"/>
      <c r="N251" s="54"/>
      <c r="O251" s="53">
        <v>104</v>
      </c>
      <c r="P251" s="53">
        <v>104</v>
      </c>
      <c r="Q251" s="54"/>
      <c r="R251" s="53">
        <v>104</v>
      </c>
      <c r="S251" s="53">
        <v>104</v>
      </c>
      <c r="T251" s="38"/>
      <c r="U251" s="54"/>
      <c r="V251" s="53">
        <v>104</v>
      </c>
      <c r="W251" s="53">
        <v>104</v>
      </c>
      <c r="X251" s="54"/>
      <c r="Y251" s="53">
        <v>104</v>
      </c>
      <c r="Z251" s="53">
        <v>104</v>
      </c>
      <c r="AA251" s="38"/>
      <c r="AB251" s="53"/>
      <c r="AC251" s="55" t="e">
        <f>#REF!&amp;#REF!</f>
        <v>#REF!</v>
      </c>
      <c r="AD251" s="32"/>
      <c r="AE251" s="33"/>
    </row>
    <row r="252" spans="1:31" ht="99.95" customHeight="1">
      <c r="A252" s="49">
        <v>81</v>
      </c>
      <c r="B252" s="50" t="s">
        <v>481</v>
      </c>
      <c r="C252" s="50"/>
      <c r="D252" s="52"/>
      <c r="E252" s="52" t="s">
        <v>623</v>
      </c>
      <c r="F252" s="53"/>
      <c r="G252" s="24" t="s">
        <v>554</v>
      </c>
      <c r="H252" s="53"/>
      <c r="I252" s="53"/>
      <c r="J252" s="53" t="s">
        <v>554</v>
      </c>
      <c r="K252" s="53"/>
      <c r="L252" s="54"/>
      <c r="M252" s="38"/>
      <c r="N252" s="24" t="s">
        <v>554</v>
      </c>
      <c r="O252" s="53"/>
      <c r="P252" s="53"/>
      <c r="Q252" s="53" t="s">
        <v>554</v>
      </c>
      <c r="R252" s="53"/>
      <c r="S252" s="54"/>
      <c r="T252" s="38"/>
      <c r="U252" s="24" t="s">
        <v>554</v>
      </c>
      <c r="V252" s="53"/>
      <c r="W252" s="53"/>
      <c r="X252" s="53" t="s">
        <v>554</v>
      </c>
      <c r="Y252" s="53"/>
      <c r="Z252" s="54"/>
      <c r="AA252" s="38"/>
      <c r="AB252" s="53"/>
      <c r="AC252" s="55"/>
      <c r="AD252" s="32"/>
      <c r="AE252" s="33"/>
    </row>
    <row r="253" spans="1:31" ht="99.95" customHeight="1">
      <c r="A253" s="49">
        <v>82</v>
      </c>
      <c r="B253" s="50" t="s">
        <v>484</v>
      </c>
      <c r="C253" s="50" t="s">
        <v>18</v>
      </c>
      <c r="D253" s="51" t="s">
        <v>19</v>
      </c>
      <c r="E253" s="52"/>
      <c r="F253" s="53"/>
      <c r="G253" s="53"/>
      <c r="H253" s="53"/>
      <c r="I253" s="53"/>
      <c r="J253" s="53"/>
      <c r="K253" s="53"/>
      <c r="L253" s="38"/>
      <c r="M253" s="38"/>
      <c r="N253" s="76"/>
      <c r="O253" s="76"/>
      <c r="P253" s="54"/>
      <c r="Q253" s="54"/>
      <c r="R253" s="54"/>
      <c r="S253" s="38"/>
      <c r="T253" s="38"/>
      <c r="U253" s="117"/>
      <c r="V253" s="76"/>
      <c r="W253" s="54"/>
      <c r="X253" s="54"/>
      <c r="Y253" s="53"/>
      <c r="Z253" s="38"/>
      <c r="AA253" s="38"/>
      <c r="AB253" s="53"/>
      <c r="AC253" s="55" t="e">
        <f>#REF!&amp;#REF!</f>
        <v>#REF!</v>
      </c>
      <c r="AD253" s="32"/>
      <c r="AE253" s="33"/>
    </row>
    <row r="254" spans="1:31" ht="99.95" customHeight="1">
      <c r="A254" s="49">
        <v>82</v>
      </c>
      <c r="B254" s="50" t="s">
        <v>484</v>
      </c>
      <c r="C254" s="50"/>
      <c r="D254" s="50"/>
      <c r="E254" s="52" t="s">
        <v>623</v>
      </c>
      <c r="F254" s="53"/>
      <c r="G254" s="54" t="s">
        <v>554</v>
      </c>
      <c r="H254" s="54" t="s">
        <v>554</v>
      </c>
      <c r="I254" s="54" t="s">
        <v>554</v>
      </c>
      <c r="J254" s="54" t="s">
        <v>554</v>
      </c>
      <c r="K254" s="54" t="s">
        <v>554</v>
      </c>
      <c r="L254" s="38"/>
      <c r="M254" s="38"/>
      <c r="N254" s="76"/>
      <c r="O254" s="76"/>
      <c r="P254" s="54"/>
      <c r="Q254" s="54"/>
      <c r="R254" s="54"/>
      <c r="S254" s="38"/>
      <c r="T254" s="38"/>
      <c r="U254" s="117"/>
      <c r="V254" s="76"/>
      <c r="W254" s="54"/>
      <c r="X254" s="54"/>
      <c r="Y254" s="53"/>
      <c r="Z254" s="38"/>
      <c r="AA254" s="38"/>
      <c r="AB254" s="53"/>
      <c r="AC254" s="55"/>
      <c r="AD254" s="32"/>
      <c r="AE254" s="33"/>
    </row>
    <row r="255" spans="1:31" ht="99.95" customHeight="1">
      <c r="A255" s="49">
        <v>82</v>
      </c>
      <c r="B255" s="50" t="s">
        <v>484</v>
      </c>
      <c r="C255" s="50" t="s">
        <v>49</v>
      </c>
      <c r="D255" s="52" t="s">
        <v>588</v>
      </c>
      <c r="E255" s="52" t="s">
        <v>21</v>
      </c>
      <c r="F255" s="53"/>
      <c r="G255" s="54"/>
      <c r="H255" s="54"/>
      <c r="I255" s="54"/>
      <c r="J255" s="54"/>
      <c r="K255" s="54"/>
      <c r="L255" s="38"/>
      <c r="M255" s="38"/>
      <c r="N255" s="128"/>
      <c r="O255" s="128"/>
      <c r="P255" s="130"/>
      <c r="Q255" s="130"/>
      <c r="R255" s="130"/>
      <c r="S255" s="38"/>
      <c r="T255" s="38"/>
      <c r="U255" s="66"/>
      <c r="V255" s="66"/>
      <c r="W255" s="130"/>
      <c r="X255" s="130"/>
      <c r="Y255" s="130"/>
      <c r="Z255" s="38"/>
      <c r="AA255" s="38"/>
      <c r="AB255" s="53"/>
      <c r="AC255" s="55"/>
      <c r="AD255" s="32"/>
      <c r="AE255" s="33"/>
    </row>
    <row r="256" spans="1:31" ht="99.95" customHeight="1">
      <c r="A256" s="49">
        <v>83</v>
      </c>
      <c r="B256" s="50" t="s">
        <v>547</v>
      </c>
      <c r="C256" s="50" t="s">
        <v>18</v>
      </c>
      <c r="D256" s="51" t="s">
        <v>19</v>
      </c>
      <c r="E256" s="52"/>
      <c r="F256" s="53"/>
      <c r="G256" s="53"/>
      <c r="H256" s="53"/>
      <c r="I256" s="53"/>
      <c r="J256" s="53"/>
      <c r="K256" s="53"/>
      <c r="L256" s="38"/>
      <c r="M256" s="38"/>
      <c r="N256" s="50"/>
      <c r="O256" s="50"/>
      <c r="P256" s="50"/>
      <c r="Q256" s="50"/>
      <c r="R256" s="29"/>
      <c r="S256" s="29"/>
      <c r="T256" s="38"/>
      <c r="U256" s="50"/>
      <c r="V256" s="50"/>
      <c r="W256" s="50"/>
      <c r="X256" s="50"/>
      <c r="Y256" s="26"/>
      <c r="Z256" s="26"/>
      <c r="AA256" s="38"/>
      <c r="AB256" s="54"/>
      <c r="AC256" s="55"/>
      <c r="AD256" s="32"/>
      <c r="AE256" s="33"/>
    </row>
    <row r="257" spans="1:31" ht="99.95" customHeight="1">
      <c r="A257" s="49">
        <v>83</v>
      </c>
      <c r="B257" s="50" t="s">
        <v>547</v>
      </c>
      <c r="C257" s="50" t="s">
        <v>96</v>
      </c>
      <c r="D257" s="50" t="s">
        <v>486</v>
      </c>
      <c r="E257" s="52" t="s">
        <v>515</v>
      </c>
      <c r="F257" s="53">
        <v>5</v>
      </c>
      <c r="G257" s="26" t="s">
        <v>742</v>
      </c>
      <c r="H257" s="26"/>
      <c r="I257" s="26" t="s">
        <v>742</v>
      </c>
      <c r="J257" s="26"/>
      <c r="K257" s="29"/>
      <c r="L257" s="29"/>
      <c r="M257" s="38"/>
      <c r="N257" s="26"/>
      <c r="O257" s="26"/>
      <c r="P257" s="26"/>
      <c r="Q257" s="26"/>
      <c r="R257" s="29"/>
      <c r="S257" s="29"/>
      <c r="T257" s="38"/>
      <c r="U257" s="26"/>
      <c r="V257" s="26"/>
      <c r="W257" s="26"/>
      <c r="X257" s="50"/>
      <c r="Y257" s="26"/>
      <c r="Z257" s="26"/>
      <c r="AA257" s="38"/>
      <c r="AB257" s="54"/>
      <c r="AC257" s="55"/>
      <c r="AD257" s="32"/>
      <c r="AE257" s="33"/>
    </row>
    <row r="258" spans="1:31" ht="99.95" customHeight="1">
      <c r="A258" s="49">
        <v>83</v>
      </c>
      <c r="B258" s="50" t="s">
        <v>547</v>
      </c>
      <c r="C258" s="50" t="s">
        <v>96</v>
      </c>
      <c r="D258" s="50" t="s">
        <v>486</v>
      </c>
      <c r="E258" s="50" t="s">
        <v>457</v>
      </c>
      <c r="F258" s="54">
        <v>2</v>
      </c>
      <c r="G258" s="26"/>
      <c r="H258" s="26"/>
      <c r="I258" s="26"/>
      <c r="J258" s="26" t="s">
        <v>742</v>
      </c>
      <c r="K258" s="29"/>
      <c r="L258" s="29"/>
      <c r="M258" s="38"/>
      <c r="N258" s="26"/>
      <c r="O258" s="26"/>
      <c r="P258" s="26"/>
      <c r="Q258" s="26"/>
      <c r="R258" s="29"/>
      <c r="S258" s="29"/>
      <c r="T258" s="38"/>
      <c r="U258" s="26"/>
      <c r="V258" s="26"/>
      <c r="W258" s="26"/>
      <c r="X258" s="50"/>
      <c r="Y258" s="26"/>
      <c r="Z258" s="26"/>
      <c r="AA258" s="38"/>
      <c r="AB258" s="54" t="s">
        <v>515</v>
      </c>
      <c r="AC258" s="55"/>
      <c r="AD258" s="32"/>
      <c r="AE258" s="33"/>
    </row>
    <row r="259" spans="1:31" ht="99.95" customHeight="1">
      <c r="A259" s="49">
        <v>83</v>
      </c>
      <c r="B259" s="50" t="s">
        <v>547</v>
      </c>
      <c r="C259" s="50" t="s">
        <v>103</v>
      </c>
      <c r="D259" s="50" t="s">
        <v>486</v>
      </c>
      <c r="E259" s="50" t="s">
        <v>457</v>
      </c>
      <c r="F259" s="54">
        <v>2</v>
      </c>
      <c r="G259" s="26"/>
      <c r="H259" s="26"/>
      <c r="I259" s="26"/>
      <c r="J259" s="26" t="s">
        <v>742</v>
      </c>
      <c r="K259" s="29"/>
      <c r="L259" s="29"/>
      <c r="M259" s="38"/>
      <c r="N259" s="26"/>
      <c r="O259" s="26"/>
      <c r="P259" s="26"/>
      <c r="Q259" s="26"/>
      <c r="R259" s="29"/>
      <c r="S259" s="29"/>
      <c r="T259" s="38"/>
      <c r="U259" s="26"/>
      <c r="V259" s="26"/>
      <c r="W259" s="26"/>
      <c r="X259" s="50"/>
      <c r="Y259" s="26"/>
      <c r="Z259" s="26"/>
      <c r="AA259" s="38"/>
      <c r="AB259" s="54" t="s">
        <v>515</v>
      </c>
      <c r="AC259" s="55"/>
      <c r="AD259" s="32"/>
      <c r="AE259" s="33"/>
    </row>
    <row r="260" spans="1:31" ht="99.95" customHeight="1">
      <c r="A260" s="49">
        <v>83</v>
      </c>
      <c r="B260" s="50" t="s">
        <v>547</v>
      </c>
      <c r="C260" s="50" t="s">
        <v>319</v>
      </c>
      <c r="D260" s="52" t="s">
        <v>125</v>
      </c>
      <c r="E260" s="52" t="s">
        <v>637</v>
      </c>
      <c r="F260" s="53">
        <v>8</v>
      </c>
      <c r="G260" s="61"/>
      <c r="H260" s="61"/>
      <c r="I260" s="29"/>
      <c r="J260" s="29"/>
      <c r="K260" s="26" t="s">
        <v>742</v>
      </c>
      <c r="L260" s="26" t="s">
        <v>742</v>
      </c>
      <c r="M260" s="38"/>
      <c r="N260" s="26"/>
      <c r="O260" s="26"/>
      <c r="P260" s="26"/>
      <c r="Q260" s="26"/>
      <c r="R260" s="29"/>
      <c r="S260" s="29"/>
      <c r="T260" s="38"/>
      <c r="U260" s="26"/>
      <c r="V260" s="26"/>
      <c r="W260" s="26"/>
      <c r="X260" s="50"/>
      <c r="Y260" s="26"/>
      <c r="Z260" s="26"/>
      <c r="AA260" s="38"/>
      <c r="AB260" s="54"/>
      <c r="AC260" s="55"/>
      <c r="AD260" s="32"/>
      <c r="AE260" s="33"/>
    </row>
    <row r="261" spans="1:31" ht="99.95" customHeight="1">
      <c r="A261" s="49">
        <v>83</v>
      </c>
      <c r="B261" s="50" t="s">
        <v>547</v>
      </c>
      <c r="C261" s="50"/>
      <c r="D261" s="52"/>
      <c r="E261" s="52" t="s">
        <v>743</v>
      </c>
      <c r="F261" s="53"/>
      <c r="G261" s="61"/>
      <c r="H261" s="61"/>
      <c r="I261" s="29"/>
      <c r="J261" s="29"/>
      <c r="K261" s="26"/>
      <c r="L261" s="26"/>
      <c r="M261" s="38"/>
      <c r="N261" s="61" t="s">
        <v>739</v>
      </c>
      <c r="O261" s="61" t="s">
        <v>739</v>
      </c>
      <c r="P261" s="61" t="s">
        <v>739</v>
      </c>
      <c r="Q261" s="61" t="s">
        <v>739</v>
      </c>
      <c r="R261" s="61" t="s">
        <v>739</v>
      </c>
      <c r="S261" s="61" t="s">
        <v>739</v>
      </c>
      <c r="T261" s="38"/>
      <c r="U261" s="61" t="s">
        <v>739</v>
      </c>
      <c r="V261" s="61" t="s">
        <v>739</v>
      </c>
      <c r="W261" s="61" t="s">
        <v>739</v>
      </c>
      <c r="X261" s="61" t="s">
        <v>739</v>
      </c>
      <c r="Y261" s="61" t="s">
        <v>739</v>
      </c>
      <c r="Z261" s="61" t="s">
        <v>739</v>
      </c>
      <c r="AA261" s="38"/>
      <c r="AB261" s="54" t="s">
        <v>744</v>
      </c>
      <c r="AC261" s="55"/>
      <c r="AD261" s="32"/>
      <c r="AE261" s="33"/>
    </row>
    <row r="262" spans="1:31" ht="99.95" customHeight="1">
      <c r="A262" s="49">
        <v>84</v>
      </c>
      <c r="B262" s="50" t="s">
        <v>584</v>
      </c>
      <c r="C262" s="50" t="s">
        <v>18</v>
      </c>
      <c r="D262" s="51" t="s">
        <v>19</v>
      </c>
      <c r="E262" s="52"/>
      <c r="F262" s="53"/>
      <c r="G262" s="54"/>
      <c r="H262" s="53">
        <v>103</v>
      </c>
      <c r="I262" s="53">
        <v>103</v>
      </c>
      <c r="J262" s="54"/>
      <c r="K262" s="53">
        <v>103</v>
      </c>
      <c r="L262" s="53">
        <v>103</v>
      </c>
      <c r="M262" s="38"/>
      <c r="N262" s="54"/>
      <c r="O262" s="53">
        <v>103</v>
      </c>
      <c r="P262" s="53">
        <v>103</v>
      </c>
      <c r="Q262" s="54"/>
      <c r="R262" s="53">
        <v>103</v>
      </c>
      <c r="S262" s="53">
        <v>103</v>
      </c>
      <c r="T262" s="38"/>
      <c r="U262" s="54"/>
      <c r="V262" s="53">
        <v>103</v>
      </c>
      <c r="W262" s="53">
        <v>103</v>
      </c>
      <c r="X262" s="54"/>
      <c r="Y262" s="53">
        <v>103</v>
      </c>
      <c r="Z262" s="53">
        <v>103</v>
      </c>
      <c r="AA262" s="38"/>
      <c r="AB262" s="53"/>
      <c r="AC262" s="55"/>
      <c r="AD262" s="32"/>
      <c r="AE262" s="33"/>
    </row>
    <row r="263" spans="1:31" ht="99.95" customHeight="1">
      <c r="A263" s="49">
        <v>84</v>
      </c>
      <c r="B263" s="50" t="s">
        <v>584</v>
      </c>
      <c r="C263" s="50"/>
      <c r="D263" s="52"/>
      <c r="E263" s="52" t="s">
        <v>623</v>
      </c>
      <c r="F263" s="53"/>
      <c r="G263" s="54" t="s">
        <v>554</v>
      </c>
      <c r="H263" s="54"/>
      <c r="I263" s="54"/>
      <c r="J263" s="54" t="s">
        <v>554</v>
      </c>
      <c r="K263" s="54"/>
      <c r="L263" s="54"/>
      <c r="M263" s="38"/>
      <c r="N263" s="54" t="s">
        <v>554</v>
      </c>
      <c r="O263" s="54"/>
      <c r="P263" s="54"/>
      <c r="Q263" s="54" t="s">
        <v>554</v>
      </c>
      <c r="R263" s="54"/>
      <c r="S263" s="54"/>
      <c r="T263" s="38"/>
      <c r="U263" s="54" t="s">
        <v>554</v>
      </c>
      <c r="V263" s="54"/>
      <c r="W263" s="54"/>
      <c r="X263" s="54" t="s">
        <v>554</v>
      </c>
      <c r="Y263" s="54"/>
      <c r="Z263" s="54"/>
      <c r="AA263" s="38"/>
      <c r="AB263" s="53"/>
      <c r="AC263" s="55"/>
      <c r="AD263" s="32"/>
      <c r="AE263" s="33"/>
    </row>
    <row r="264" spans="1:31" ht="99.95" customHeight="1">
      <c r="A264" s="49">
        <v>85</v>
      </c>
      <c r="B264" s="50" t="s">
        <v>585</v>
      </c>
      <c r="C264" s="50" t="s">
        <v>18</v>
      </c>
      <c r="D264" s="51" t="s">
        <v>19</v>
      </c>
      <c r="E264" s="52"/>
      <c r="F264" s="53"/>
      <c r="G264" s="54"/>
      <c r="H264" s="53">
        <v>104</v>
      </c>
      <c r="I264" s="53">
        <v>104</v>
      </c>
      <c r="J264" s="54"/>
      <c r="K264" s="53">
        <v>104</v>
      </c>
      <c r="L264" s="53">
        <v>104</v>
      </c>
      <c r="M264" s="38"/>
      <c r="N264" s="54"/>
      <c r="O264" s="53">
        <v>104</v>
      </c>
      <c r="P264" s="53">
        <v>104</v>
      </c>
      <c r="Q264" s="54"/>
      <c r="R264" s="53">
        <v>104</v>
      </c>
      <c r="S264" s="53">
        <v>104</v>
      </c>
      <c r="T264" s="38"/>
      <c r="U264" s="54"/>
      <c r="V264" s="53">
        <v>104</v>
      </c>
      <c r="W264" s="53">
        <v>104</v>
      </c>
      <c r="X264" s="54"/>
      <c r="Y264" s="53">
        <v>104</v>
      </c>
      <c r="Z264" s="53">
        <v>104</v>
      </c>
      <c r="AA264" s="38"/>
      <c r="AB264" s="53"/>
      <c r="AC264" s="55" t="str">
        <f>A264&amp;E264</f>
        <v>85</v>
      </c>
      <c r="AD264" s="32"/>
      <c r="AE264" s="33"/>
    </row>
    <row r="265" spans="1:31" ht="99.95" customHeight="1">
      <c r="A265" s="49">
        <v>85</v>
      </c>
      <c r="B265" s="50" t="s">
        <v>585</v>
      </c>
      <c r="C265" s="50"/>
      <c r="D265" s="52"/>
      <c r="E265" s="52" t="s">
        <v>623</v>
      </c>
      <c r="F265" s="53"/>
      <c r="G265" s="24" t="s">
        <v>554</v>
      </c>
      <c r="H265" s="53"/>
      <c r="I265" s="53"/>
      <c r="J265" s="53" t="s">
        <v>554</v>
      </c>
      <c r="K265" s="53"/>
      <c r="L265" s="54"/>
      <c r="M265" s="38"/>
      <c r="N265" s="24" t="s">
        <v>554</v>
      </c>
      <c r="O265" s="53"/>
      <c r="P265" s="53"/>
      <c r="Q265" s="53" t="s">
        <v>554</v>
      </c>
      <c r="R265" s="53"/>
      <c r="S265" s="54"/>
      <c r="T265" s="38"/>
      <c r="U265" s="24" t="s">
        <v>554</v>
      </c>
      <c r="V265" s="53"/>
      <c r="W265" s="53"/>
      <c r="X265" s="53" t="s">
        <v>554</v>
      </c>
      <c r="Y265" s="53"/>
      <c r="Z265" s="54"/>
      <c r="AA265" s="38"/>
      <c r="AB265" s="53"/>
      <c r="AC265" s="55"/>
      <c r="AD265" s="32"/>
      <c r="AE265" s="33"/>
    </row>
    <row r="266" spans="1:31" ht="99.95" customHeight="1">
      <c r="A266" s="49">
        <v>86</v>
      </c>
      <c r="B266" s="50" t="s">
        <v>485</v>
      </c>
      <c r="C266" s="50" t="s">
        <v>18</v>
      </c>
      <c r="D266" s="51" t="s">
        <v>19</v>
      </c>
      <c r="E266" s="52"/>
      <c r="F266" s="53"/>
      <c r="G266" s="53"/>
      <c r="H266" s="53"/>
      <c r="I266" s="53"/>
      <c r="J266" s="53"/>
      <c r="K266" s="53"/>
      <c r="L266" s="38"/>
      <c r="M266" s="38"/>
      <c r="N266" s="53"/>
      <c r="O266" s="53"/>
      <c r="P266" s="54"/>
      <c r="Q266" s="54"/>
      <c r="R266" s="54"/>
      <c r="S266" s="38"/>
      <c r="T266" s="38"/>
      <c r="U266" s="53"/>
      <c r="V266" s="53"/>
      <c r="W266" s="54"/>
      <c r="X266" s="54"/>
      <c r="Y266" s="53"/>
      <c r="Z266" s="54"/>
      <c r="AA266" s="38"/>
      <c r="AB266" s="53"/>
      <c r="AC266" s="55"/>
      <c r="AD266" s="32"/>
      <c r="AE266" s="33"/>
    </row>
    <row r="267" spans="1:31" ht="99.95" customHeight="1">
      <c r="A267" s="49">
        <v>86</v>
      </c>
      <c r="B267" s="50" t="s">
        <v>485</v>
      </c>
      <c r="C267" s="50" t="s">
        <v>186</v>
      </c>
      <c r="D267" s="52" t="s">
        <v>639</v>
      </c>
      <c r="E267" s="52" t="s">
        <v>638</v>
      </c>
      <c r="F267" s="53">
        <v>8</v>
      </c>
      <c r="G267" s="53"/>
      <c r="H267" s="53"/>
      <c r="I267" s="53" t="s">
        <v>587</v>
      </c>
      <c r="J267" s="53" t="s">
        <v>587</v>
      </c>
      <c r="K267" s="53"/>
      <c r="L267" s="38"/>
      <c r="M267" s="38"/>
      <c r="N267" s="53"/>
      <c r="O267" s="53" t="s">
        <v>587</v>
      </c>
      <c r="P267" s="53" t="s">
        <v>587</v>
      </c>
      <c r="Q267" s="53"/>
      <c r="R267" s="54"/>
      <c r="S267" s="38"/>
      <c r="T267" s="38"/>
      <c r="U267" s="54"/>
      <c r="V267" s="53"/>
      <c r="W267" s="53"/>
      <c r="X267" s="53"/>
      <c r="Y267" s="53"/>
      <c r="Z267" s="53"/>
      <c r="AA267" s="38"/>
      <c r="AB267" s="53"/>
      <c r="AC267" s="55"/>
      <c r="AD267" s="32"/>
      <c r="AE267" s="33"/>
    </row>
    <row r="268" spans="1:31" ht="99.95" customHeight="1">
      <c r="A268" s="49">
        <v>86</v>
      </c>
      <c r="B268" s="50" t="s">
        <v>485</v>
      </c>
      <c r="C268" s="50" t="s">
        <v>186</v>
      </c>
      <c r="D268" s="52" t="s">
        <v>639</v>
      </c>
      <c r="E268" s="52" t="s">
        <v>457</v>
      </c>
      <c r="F268" s="26" t="s">
        <v>756</v>
      </c>
      <c r="G268" s="53"/>
      <c r="H268" s="53"/>
      <c r="I268" s="54"/>
      <c r="J268" s="53"/>
      <c r="K268" s="53"/>
      <c r="L268" s="38"/>
      <c r="M268" s="38"/>
      <c r="N268" s="53"/>
      <c r="O268" s="53"/>
      <c r="P268" s="54"/>
      <c r="Q268" s="54"/>
      <c r="R268" s="54"/>
      <c r="S268" s="38"/>
      <c r="T268" s="38"/>
      <c r="U268" s="54"/>
      <c r="V268" s="53"/>
      <c r="W268" s="53" t="s">
        <v>587</v>
      </c>
      <c r="X268" s="54"/>
      <c r="Y268" s="53"/>
      <c r="Z268" s="54"/>
      <c r="AA268" s="38"/>
      <c r="AB268" s="53" t="s">
        <v>638</v>
      </c>
      <c r="AC268" s="55"/>
      <c r="AD268" s="32"/>
      <c r="AE268" s="33"/>
    </row>
    <row r="269" spans="1:31" ht="99.95" customHeight="1">
      <c r="A269" s="49">
        <v>86</v>
      </c>
      <c r="B269" s="50" t="s">
        <v>485</v>
      </c>
      <c r="C269" s="50" t="s">
        <v>563</v>
      </c>
      <c r="D269" s="52" t="s">
        <v>36</v>
      </c>
      <c r="E269" s="52" t="s">
        <v>180</v>
      </c>
      <c r="F269" s="53">
        <v>5</v>
      </c>
      <c r="G269" s="53"/>
      <c r="H269" s="54" t="s">
        <v>187</v>
      </c>
      <c r="I269" s="54"/>
      <c r="J269" s="53"/>
      <c r="K269" s="53"/>
      <c r="L269" s="38"/>
      <c r="M269" s="38"/>
      <c r="N269" s="53"/>
      <c r="O269" s="54"/>
      <c r="P269" s="54"/>
      <c r="Q269" s="54" t="s">
        <v>187</v>
      </c>
      <c r="R269" s="54"/>
      <c r="S269" s="38"/>
      <c r="T269" s="38"/>
      <c r="U269" s="54"/>
      <c r="V269" s="54"/>
      <c r="W269" s="53"/>
      <c r="X269" s="54" t="s">
        <v>187</v>
      </c>
      <c r="Y269" s="53"/>
      <c r="Z269" s="54"/>
      <c r="AA269" s="38"/>
      <c r="AB269" s="53"/>
      <c r="AC269" s="55"/>
      <c r="AD269" s="32"/>
      <c r="AE269" s="33"/>
    </row>
    <row r="270" spans="1:31" ht="99.95" customHeight="1">
      <c r="A270" s="49">
        <v>87</v>
      </c>
      <c r="B270" s="50" t="s">
        <v>569</v>
      </c>
      <c r="C270" s="50" t="s">
        <v>18</v>
      </c>
      <c r="D270" s="51" t="s">
        <v>19</v>
      </c>
      <c r="E270" s="52"/>
      <c r="F270" s="53"/>
      <c r="G270" s="53"/>
      <c r="H270" s="53"/>
      <c r="I270" s="53"/>
      <c r="J270" s="53"/>
      <c r="K270" s="53"/>
      <c r="L270" s="38"/>
      <c r="M270" s="38"/>
      <c r="N270" s="53"/>
      <c r="O270" s="61"/>
      <c r="P270" s="53"/>
      <c r="Q270" s="54"/>
      <c r="R270" s="54"/>
      <c r="S270" s="38"/>
      <c r="T270" s="38"/>
      <c r="U270" s="54"/>
      <c r="V270" s="53"/>
      <c r="W270" s="54"/>
      <c r="X270" s="53"/>
      <c r="Y270" s="53"/>
      <c r="Z270" s="38"/>
      <c r="AA270" s="38"/>
      <c r="AB270" s="53"/>
      <c r="AC270" s="55"/>
      <c r="AD270" s="32"/>
      <c r="AE270" s="33"/>
    </row>
    <row r="271" spans="1:31" ht="99.95" customHeight="1">
      <c r="A271" s="49">
        <v>87</v>
      </c>
      <c r="B271" s="50" t="s">
        <v>569</v>
      </c>
      <c r="C271" s="77" t="s">
        <v>530</v>
      </c>
      <c r="D271" s="77" t="s">
        <v>593</v>
      </c>
      <c r="E271" s="77" t="s">
        <v>594</v>
      </c>
      <c r="F271" s="107">
        <v>8</v>
      </c>
      <c r="G271" s="54"/>
      <c r="H271" s="53" t="s">
        <v>185</v>
      </c>
      <c r="I271" s="53"/>
      <c r="J271" s="107"/>
      <c r="K271" s="107"/>
      <c r="L271" s="80"/>
      <c r="M271" s="80"/>
      <c r="N271" s="54"/>
      <c r="O271" s="53" t="s">
        <v>185</v>
      </c>
      <c r="P271" s="53"/>
      <c r="Q271" s="54"/>
      <c r="R271" s="54"/>
      <c r="S271" s="38"/>
      <c r="T271" s="38"/>
      <c r="U271" s="54"/>
      <c r="V271" s="53"/>
      <c r="W271" s="53" t="s">
        <v>185</v>
      </c>
      <c r="X271" s="53"/>
      <c r="Y271" s="53"/>
      <c r="Z271" s="38"/>
      <c r="AA271" s="38"/>
      <c r="AB271" s="53"/>
      <c r="AC271" s="55"/>
      <c r="AD271" s="32"/>
      <c r="AE271" s="33"/>
    </row>
    <row r="272" spans="1:31" ht="99.95" customHeight="1">
      <c r="A272" s="49">
        <v>87</v>
      </c>
      <c r="B272" s="50" t="s">
        <v>569</v>
      </c>
      <c r="C272" s="77" t="s">
        <v>513</v>
      </c>
      <c r="D272" s="77" t="s">
        <v>23</v>
      </c>
      <c r="E272" s="77" t="s">
        <v>24</v>
      </c>
      <c r="F272" s="107">
        <v>5</v>
      </c>
      <c r="G272" s="54"/>
      <c r="H272" s="53"/>
      <c r="I272" s="53" t="s">
        <v>179</v>
      </c>
      <c r="J272" s="107"/>
      <c r="K272" s="107"/>
      <c r="L272" s="80"/>
      <c r="M272" s="80"/>
      <c r="N272" s="54"/>
      <c r="O272" s="53"/>
      <c r="P272" s="53" t="s">
        <v>179</v>
      </c>
      <c r="Q272" s="53" t="s">
        <v>179</v>
      </c>
      <c r="R272" s="53" t="s">
        <v>179</v>
      </c>
      <c r="S272" s="38"/>
      <c r="T272" s="38"/>
      <c r="U272" s="53" t="s">
        <v>46</v>
      </c>
      <c r="V272" s="53"/>
      <c r="W272" s="53"/>
      <c r="X272" s="53"/>
      <c r="Y272" s="53"/>
      <c r="Z272" s="38"/>
      <c r="AA272" s="38"/>
      <c r="AB272" s="53" t="s">
        <v>695</v>
      </c>
      <c r="AC272" s="55"/>
      <c r="AD272" s="32"/>
      <c r="AE272" s="33"/>
    </row>
    <row r="273" spans="1:31" ht="99.95" customHeight="1">
      <c r="A273" s="49">
        <v>87</v>
      </c>
      <c r="B273" s="50" t="s">
        <v>569</v>
      </c>
      <c r="C273" s="77" t="s">
        <v>513</v>
      </c>
      <c r="D273" s="77" t="s">
        <v>23</v>
      </c>
      <c r="E273" s="77" t="s">
        <v>457</v>
      </c>
      <c r="F273" s="107">
        <v>2</v>
      </c>
      <c r="G273" s="53"/>
      <c r="H273" s="53"/>
      <c r="I273" s="53"/>
      <c r="J273" s="79"/>
      <c r="K273" s="79"/>
      <c r="L273" s="80"/>
      <c r="M273" s="80"/>
      <c r="N273" s="53"/>
      <c r="O273" s="53"/>
      <c r="P273" s="53"/>
      <c r="Q273" s="54"/>
      <c r="R273" s="54"/>
      <c r="S273" s="38"/>
      <c r="T273" s="38"/>
      <c r="U273" s="53"/>
      <c r="V273" s="53"/>
      <c r="W273" s="53"/>
      <c r="X273" s="53" t="s">
        <v>61</v>
      </c>
      <c r="Y273" s="53"/>
      <c r="Z273" s="38"/>
      <c r="AA273" s="38"/>
      <c r="AB273" s="53" t="s">
        <v>24</v>
      </c>
      <c r="AC273" s="55"/>
      <c r="AD273" s="32"/>
      <c r="AE273" s="33"/>
    </row>
    <row r="274" spans="1:31" ht="99.95" customHeight="1">
      <c r="A274" s="49">
        <v>87</v>
      </c>
      <c r="B274" s="50" t="s">
        <v>569</v>
      </c>
      <c r="C274" s="77" t="s">
        <v>189</v>
      </c>
      <c r="D274" s="77" t="s">
        <v>23</v>
      </c>
      <c r="E274" s="77" t="s">
        <v>457</v>
      </c>
      <c r="F274" s="107">
        <v>2</v>
      </c>
      <c r="G274" s="53"/>
      <c r="H274" s="53"/>
      <c r="I274" s="53"/>
      <c r="J274" s="79"/>
      <c r="K274" s="79"/>
      <c r="L274" s="80"/>
      <c r="M274" s="80"/>
      <c r="N274" s="53"/>
      <c r="O274" s="53"/>
      <c r="P274" s="53"/>
      <c r="Q274" s="54"/>
      <c r="R274" s="54"/>
      <c r="S274" s="38"/>
      <c r="T274" s="38"/>
      <c r="U274" s="53"/>
      <c r="V274" s="53"/>
      <c r="W274" s="53"/>
      <c r="X274" s="53" t="s">
        <v>61</v>
      </c>
      <c r="Y274" s="53"/>
      <c r="Z274" s="38"/>
      <c r="AA274" s="38"/>
      <c r="AB274" s="53" t="s">
        <v>24</v>
      </c>
      <c r="AC274" s="55"/>
      <c r="AD274" s="32"/>
      <c r="AE274" s="33"/>
    </row>
    <row r="275" spans="1:31" ht="99.95" customHeight="1">
      <c r="A275" s="49">
        <v>87</v>
      </c>
      <c r="B275" s="50" t="s">
        <v>569</v>
      </c>
      <c r="C275" s="77" t="s">
        <v>186</v>
      </c>
      <c r="D275" s="78" t="s">
        <v>603</v>
      </c>
      <c r="E275" s="78" t="s">
        <v>602</v>
      </c>
      <c r="F275" s="79">
        <v>8</v>
      </c>
      <c r="G275" s="53" t="s">
        <v>187</v>
      </c>
      <c r="H275" s="53"/>
      <c r="I275" s="53"/>
      <c r="J275" s="79"/>
      <c r="K275" s="79"/>
      <c r="L275" s="80"/>
      <c r="M275" s="80"/>
      <c r="N275" s="53" t="s">
        <v>187</v>
      </c>
      <c r="O275" s="53"/>
      <c r="P275" s="53"/>
      <c r="Q275" s="54"/>
      <c r="R275" s="54"/>
      <c r="S275" s="38"/>
      <c r="T275" s="38"/>
      <c r="U275" s="53"/>
      <c r="V275" s="53" t="s">
        <v>187</v>
      </c>
      <c r="W275" s="53"/>
      <c r="X275" s="53"/>
      <c r="Y275" s="53"/>
      <c r="Z275" s="38"/>
      <c r="AA275" s="38"/>
      <c r="AB275" s="53"/>
      <c r="AC275" s="55"/>
      <c r="AD275" s="32"/>
      <c r="AE275" s="33"/>
    </row>
    <row r="276" spans="1:31" ht="99.95" customHeight="1">
      <c r="A276" s="49">
        <v>88</v>
      </c>
      <c r="B276" s="50" t="s">
        <v>570</v>
      </c>
      <c r="C276" s="50" t="s">
        <v>18</v>
      </c>
      <c r="D276" s="51" t="s">
        <v>19</v>
      </c>
      <c r="E276" s="52"/>
      <c r="F276" s="53"/>
      <c r="G276" s="53"/>
      <c r="H276" s="53"/>
      <c r="I276" s="53"/>
      <c r="J276" s="53"/>
      <c r="K276" s="53"/>
      <c r="L276" s="38"/>
      <c r="M276" s="38"/>
      <c r="N276" s="54"/>
      <c r="O276" s="54"/>
      <c r="P276" s="53"/>
      <c r="Q276" s="54"/>
      <c r="R276" s="54"/>
      <c r="S276" s="38"/>
      <c r="T276" s="38"/>
      <c r="U276" s="54"/>
      <c r="V276" s="53"/>
      <c r="W276" s="54"/>
      <c r="X276" s="53"/>
      <c r="Y276" s="53"/>
      <c r="Z276" s="38"/>
      <c r="AA276" s="38"/>
      <c r="AB276" s="53"/>
      <c r="AC276" s="55"/>
      <c r="AD276" s="32"/>
      <c r="AE276" s="33"/>
    </row>
    <row r="277" spans="1:31" ht="99.95" customHeight="1">
      <c r="A277" s="49">
        <v>88</v>
      </c>
      <c r="B277" s="50" t="s">
        <v>570</v>
      </c>
      <c r="C277" s="50" t="s">
        <v>513</v>
      </c>
      <c r="D277" s="50" t="s">
        <v>23</v>
      </c>
      <c r="E277" s="52" t="s">
        <v>24</v>
      </c>
      <c r="F277" s="53">
        <v>5</v>
      </c>
      <c r="G277" s="53"/>
      <c r="H277" s="53"/>
      <c r="I277" s="53" t="s">
        <v>179</v>
      </c>
      <c r="J277" s="53"/>
      <c r="K277" s="53"/>
      <c r="L277" s="38"/>
      <c r="M277" s="38"/>
      <c r="N277" s="109"/>
      <c r="O277" s="53"/>
      <c r="P277" s="53" t="s">
        <v>179</v>
      </c>
      <c r="Q277" s="53" t="s">
        <v>179</v>
      </c>
      <c r="R277" s="53" t="s">
        <v>179</v>
      </c>
      <c r="S277" s="38"/>
      <c r="T277" s="38"/>
      <c r="U277" s="53" t="s">
        <v>46</v>
      </c>
      <c r="V277" s="53"/>
      <c r="W277" s="53"/>
      <c r="X277" s="53"/>
      <c r="Y277" s="53"/>
      <c r="Z277" s="38"/>
      <c r="AA277" s="38"/>
      <c r="AB277" s="53" t="s">
        <v>696</v>
      </c>
      <c r="AC277" s="55"/>
      <c r="AD277" s="32"/>
      <c r="AE277" s="33"/>
    </row>
    <row r="278" spans="1:31" ht="99.95" customHeight="1">
      <c r="A278" s="49">
        <v>88</v>
      </c>
      <c r="B278" s="50" t="s">
        <v>570</v>
      </c>
      <c r="C278" s="50" t="s">
        <v>513</v>
      </c>
      <c r="D278" s="50" t="s">
        <v>23</v>
      </c>
      <c r="E278" s="52" t="s">
        <v>457</v>
      </c>
      <c r="F278" s="53">
        <v>2</v>
      </c>
      <c r="G278" s="53"/>
      <c r="H278" s="53"/>
      <c r="I278" s="53"/>
      <c r="J278" s="53"/>
      <c r="K278" s="53"/>
      <c r="L278" s="38"/>
      <c r="M278" s="38"/>
      <c r="N278" s="109"/>
      <c r="O278" s="53"/>
      <c r="P278" s="53"/>
      <c r="Q278" s="53"/>
      <c r="R278" s="53"/>
      <c r="S278" s="38"/>
      <c r="T278" s="38"/>
      <c r="U278" s="53"/>
      <c r="V278" s="53"/>
      <c r="W278" s="53"/>
      <c r="X278" s="53" t="s">
        <v>61</v>
      </c>
      <c r="Y278" s="53"/>
      <c r="Z278" s="38"/>
      <c r="AA278" s="38"/>
      <c r="AB278" s="53" t="s">
        <v>24</v>
      </c>
      <c r="AC278" s="55"/>
      <c r="AD278" s="32"/>
      <c r="AE278" s="33"/>
    </row>
    <row r="279" spans="1:31" ht="99.95" customHeight="1">
      <c r="A279" s="49">
        <v>88</v>
      </c>
      <c r="B279" s="50" t="s">
        <v>570</v>
      </c>
      <c r="C279" s="50" t="s">
        <v>189</v>
      </c>
      <c r="D279" s="50" t="s">
        <v>23</v>
      </c>
      <c r="E279" s="52" t="s">
        <v>457</v>
      </c>
      <c r="F279" s="53">
        <v>2</v>
      </c>
      <c r="G279" s="53"/>
      <c r="H279" s="53"/>
      <c r="I279" s="53"/>
      <c r="J279" s="53"/>
      <c r="K279" s="53"/>
      <c r="L279" s="38"/>
      <c r="M279" s="38"/>
      <c r="N279" s="109"/>
      <c r="O279" s="53"/>
      <c r="P279" s="53"/>
      <c r="Q279" s="53"/>
      <c r="R279" s="53"/>
      <c r="S279" s="38"/>
      <c r="T279" s="38"/>
      <c r="U279" s="53"/>
      <c r="V279" s="53"/>
      <c r="W279" s="53"/>
      <c r="X279" s="53" t="s">
        <v>61</v>
      </c>
      <c r="Y279" s="53"/>
      <c r="Z279" s="38"/>
      <c r="AA279" s="38"/>
      <c r="AB279" s="53" t="s">
        <v>24</v>
      </c>
      <c r="AC279" s="55"/>
      <c r="AD279" s="32"/>
      <c r="AE279" s="33"/>
    </row>
    <row r="280" spans="1:31" ht="99.95" customHeight="1">
      <c r="A280" s="49">
        <v>88</v>
      </c>
      <c r="B280" s="50" t="s">
        <v>570</v>
      </c>
      <c r="C280" s="77" t="s">
        <v>184</v>
      </c>
      <c r="D280" s="77" t="s">
        <v>593</v>
      </c>
      <c r="E280" s="77" t="s">
        <v>594</v>
      </c>
      <c r="F280" s="107">
        <v>8</v>
      </c>
      <c r="G280" s="53"/>
      <c r="H280" s="53"/>
      <c r="I280" s="53"/>
      <c r="J280" s="53" t="s">
        <v>187</v>
      </c>
      <c r="K280" s="107"/>
      <c r="L280" s="80"/>
      <c r="M280" s="80"/>
      <c r="N280" s="53"/>
      <c r="O280" s="53" t="s">
        <v>187</v>
      </c>
      <c r="P280" s="53"/>
      <c r="Q280" s="54"/>
      <c r="R280" s="54"/>
      <c r="S280" s="80"/>
      <c r="T280" s="80"/>
      <c r="U280" s="53"/>
      <c r="V280" s="53"/>
      <c r="W280" s="53"/>
      <c r="X280" s="54"/>
      <c r="Y280" s="53" t="s">
        <v>187</v>
      </c>
      <c r="Z280" s="38"/>
      <c r="AA280" s="38"/>
      <c r="AB280" s="53"/>
      <c r="AC280" s="55"/>
      <c r="AD280" s="32"/>
      <c r="AE280" s="33"/>
    </row>
    <row r="281" spans="1:31" ht="99.95" customHeight="1">
      <c r="A281" s="49">
        <v>88</v>
      </c>
      <c r="B281" s="50" t="s">
        <v>570</v>
      </c>
      <c r="C281" s="77" t="s">
        <v>530</v>
      </c>
      <c r="D281" s="77" t="s">
        <v>603</v>
      </c>
      <c r="E281" s="77" t="s">
        <v>602</v>
      </c>
      <c r="F281" s="107">
        <v>8</v>
      </c>
      <c r="G281" s="53" t="s">
        <v>185</v>
      </c>
      <c r="H281" s="107"/>
      <c r="I281" s="53"/>
      <c r="J281" s="107"/>
      <c r="K281" s="107"/>
      <c r="L281" s="80"/>
      <c r="M281" s="80"/>
      <c r="N281" s="53" t="s">
        <v>185</v>
      </c>
      <c r="O281" s="53"/>
      <c r="P281" s="53"/>
      <c r="Q281" s="54"/>
      <c r="R281" s="54"/>
      <c r="S281" s="80"/>
      <c r="T281" s="80"/>
      <c r="U281" s="53"/>
      <c r="V281" s="53" t="s">
        <v>185</v>
      </c>
      <c r="W281" s="53"/>
      <c r="X281" s="53"/>
      <c r="Y281" s="53"/>
      <c r="Z281" s="38"/>
      <c r="AA281" s="38"/>
      <c r="AB281" s="53"/>
      <c r="AC281" s="55"/>
      <c r="AD281" s="32"/>
      <c r="AE281" s="33"/>
    </row>
    <row r="282" spans="1:31" ht="99.95" customHeight="1">
      <c r="A282" s="49">
        <v>90</v>
      </c>
      <c r="B282" s="50" t="s">
        <v>191</v>
      </c>
      <c r="C282" s="50" t="s">
        <v>189</v>
      </c>
      <c r="D282" s="52" t="s">
        <v>516</v>
      </c>
      <c r="E282" s="52" t="s">
        <v>688</v>
      </c>
      <c r="F282" s="53">
        <v>8</v>
      </c>
      <c r="G282" s="54"/>
      <c r="H282" s="54"/>
      <c r="I282" s="54"/>
      <c r="J282" s="54"/>
      <c r="K282" s="54" t="s">
        <v>190</v>
      </c>
      <c r="L282" s="38"/>
      <c r="M282" s="38"/>
      <c r="N282" s="54" t="s">
        <v>190</v>
      </c>
      <c r="O282" s="54"/>
      <c r="P282" s="54"/>
      <c r="Q282" s="54"/>
      <c r="R282" s="54"/>
      <c r="S282" s="38"/>
      <c r="T282" s="38"/>
      <c r="U282" s="54"/>
      <c r="V282" s="54"/>
      <c r="W282" s="54"/>
      <c r="X282" s="54"/>
      <c r="Y282" s="54"/>
      <c r="Z282" s="38"/>
      <c r="AA282" s="38"/>
      <c r="AB282" s="53"/>
      <c r="AC282" s="55"/>
      <c r="AD282" s="32"/>
      <c r="AE282" s="33"/>
    </row>
    <row r="283" spans="1:31" ht="99.95" customHeight="1">
      <c r="A283" s="49">
        <v>90</v>
      </c>
      <c r="B283" s="50" t="s">
        <v>191</v>
      </c>
      <c r="C283" s="50" t="s">
        <v>189</v>
      </c>
      <c r="D283" s="52" t="s">
        <v>516</v>
      </c>
      <c r="E283" s="52" t="s">
        <v>457</v>
      </c>
      <c r="F283" s="26" t="s">
        <v>756</v>
      </c>
      <c r="G283" s="54"/>
      <c r="H283" s="54"/>
      <c r="I283" s="54"/>
      <c r="J283" s="54"/>
      <c r="K283" s="54"/>
      <c r="L283" s="38"/>
      <c r="M283" s="38"/>
      <c r="N283" s="54"/>
      <c r="O283" s="54"/>
      <c r="P283" s="54"/>
      <c r="Q283" s="54"/>
      <c r="R283" s="54"/>
      <c r="S283" s="38"/>
      <c r="T283" s="38"/>
      <c r="U283" s="54"/>
      <c r="V283" s="54"/>
      <c r="W283" s="54"/>
      <c r="X283" s="54"/>
      <c r="Y283" s="54" t="s">
        <v>190</v>
      </c>
      <c r="Z283" s="38"/>
      <c r="AA283" s="38"/>
      <c r="AB283" s="53" t="s">
        <v>688</v>
      </c>
      <c r="AC283" s="55"/>
      <c r="AD283" s="32"/>
      <c r="AE283" s="33"/>
    </row>
    <row r="284" spans="1:31" ht="99.95" customHeight="1">
      <c r="A284" s="49">
        <v>90</v>
      </c>
      <c r="B284" s="50" t="s">
        <v>191</v>
      </c>
      <c r="C284" s="50" t="s">
        <v>192</v>
      </c>
      <c r="D284" s="52" t="s">
        <v>516</v>
      </c>
      <c r="E284" s="52" t="s">
        <v>457</v>
      </c>
      <c r="F284" s="26" t="s">
        <v>756</v>
      </c>
      <c r="G284" s="54"/>
      <c r="H284" s="54"/>
      <c r="I284" s="54"/>
      <c r="J284" s="54"/>
      <c r="K284" s="54"/>
      <c r="L284" s="38"/>
      <c r="M284" s="38"/>
      <c r="N284" s="54"/>
      <c r="O284" s="54"/>
      <c r="P284" s="54"/>
      <c r="Q284" s="54"/>
      <c r="R284" s="54"/>
      <c r="S284" s="38"/>
      <c r="T284" s="38"/>
      <c r="U284" s="54"/>
      <c r="V284" s="54"/>
      <c r="W284" s="54"/>
      <c r="X284" s="54"/>
      <c r="Y284" s="54" t="s">
        <v>190</v>
      </c>
      <c r="Z284" s="38"/>
      <c r="AA284" s="38"/>
      <c r="AB284" s="53" t="s">
        <v>688</v>
      </c>
      <c r="AC284" s="55"/>
      <c r="AD284" s="32"/>
      <c r="AE284" s="33"/>
    </row>
    <row r="285" spans="1:31" ht="99.95" customHeight="1">
      <c r="A285" s="49">
        <v>90</v>
      </c>
      <c r="B285" s="50" t="s">
        <v>191</v>
      </c>
      <c r="C285" s="50" t="s">
        <v>192</v>
      </c>
      <c r="D285" s="52" t="s">
        <v>689</v>
      </c>
      <c r="E285" s="52" t="s">
        <v>690</v>
      </c>
      <c r="F285" s="53">
        <v>8</v>
      </c>
      <c r="G285" s="54"/>
      <c r="H285" s="54"/>
      <c r="I285" s="54" t="s">
        <v>137</v>
      </c>
      <c r="J285" s="54" t="s">
        <v>137</v>
      </c>
      <c r="K285" s="54"/>
      <c r="L285" s="38"/>
      <c r="M285" s="38"/>
      <c r="N285" s="54"/>
      <c r="O285" s="54" t="s">
        <v>137</v>
      </c>
      <c r="P285" s="54" t="s">
        <v>137</v>
      </c>
      <c r="Q285" s="54"/>
      <c r="R285" s="54"/>
      <c r="S285" s="38"/>
      <c r="T285" s="38"/>
      <c r="U285" s="54"/>
      <c r="V285" s="54"/>
      <c r="W285" s="54" t="s">
        <v>137</v>
      </c>
      <c r="X285" s="54" t="s">
        <v>137</v>
      </c>
      <c r="Y285" s="54"/>
      <c r="Z285" s="38"/>
      <c r="AA285" s="38"/>
      <c r="AB285" s="53"/>
      <c r="AC285" s="55"/>
      <c r="AD285" s="32"/>
      <c r="AE285" s="33"/>
    </row>
    <row r="286" spans="1:31" ht="99.95" customHeight="1">
      <c r="A286" s="49">
        <v>90</v>
      </c>
      <c r="B286" s="50" t="s">
        <v>191</v>
      </c>
      <c r="C286" s="50" t="s">
        <v>395</v>
      </c>
      <c r="D286" s="52" t="s">
        <v>588</v>
      </c>
      <c r="E286" s="52" t="s">
        <v>691</v>
      </c>
      <c r="F286" s="53">
        <v>8</v>
      </c>
      <c r="G286" s="53" t="s">
        <v>70</v>
      </c>
      <c r="H286" s="53" t="s">
        <v>70</v>
      </c>
      <c r="I286" s="53"/>
      <c r="J286" s="53"/>
      <c r="K286" s="54"/>
      <c r="L286" s="38"/>
      <c r="M286" s="38"/>
      <c r="N286" s="53"/>
      <c r="O286" s="53"/>
      <c r="P286" s="53"/>
      <c r="Q286" s="53" t="s">
        <v>190</v>
      </c>
      <c r="R286" s="53" t="s">
        <v>190</v>
      </c>
      <c r="S286" s="38"/>
      <c r="T286" s="38"/>
      <c r="U286" s="53" t="s">
        <v>190</v>
      </c>
      <c r="V286" s="53" t="s">
        <v>190</v>
      </c>
      <c r="W286" s="53"/>
      <c r="X286" s="53"/>
      <c r="Y286" s="54"/>
      <c r="Z286" s="38"/>
      <c r="AA286" s="38"/>
      <c r="AB286" s="53"/>
      <c r="AC286" s="55"/>
      <c r="AD286" s="32"/>
      <c r="AE286" s="33"/>
    </row>
    <row r="287" spans="1:31" ht="99.95" customHeight="1">
      <c r="A287" s="49">
        <v>91</v>
      </c>
      <c r="B287" s="50" t="s">
        <v>548</v>
      </c>
      <c r="C287" s="50" t="s">
        <v>395</v>
      </c>
      <c r="D287" s="52" t="s">
        <v>125</v>
      </c>
      <c r="E287" s="52" t="s">
        <v>616</v>
      </c>
      <c r="F287" s="53">
        <v>8</v>
      </c>
      <c r="G287" s="53"/>
      <c r="H287" s="53"/>
      <c r="I287" s="53"/>
      <c r="J287" s="53" t="s">
        <v>70</v>
      </c>
      <c r="K287" s="53" t="s">
        <v>70</v>
      </c>
      <c r="L287" s="38"/>
      <c r="M287" s="38"/>
      <c r="N287" s="53" t="s">
        <v>70</v>
      </c>
      <c r="O287" s="53" t="s">
        <v>70</v>
      </c>
      <c r="P287" s="53" t="s">
        <v>190</v>
      </c>
      <c r="Q287" s="54"/>
      <c r="R287" s="54"/>
      <c r="S287" s="38"/>
      <c r="T287" s="38"/>
      <c r="U287" s="53"/>
      <c r="V287" s="53"/>
      <c r="W287" s="53" t="s">
        <v>190</v>
      </c>
      <c r="X287" s="53" t="s">
        <v>190</v>
      </c>
      <c r="Y287" s="53"/>
      <c r="Z287" s="38"/>
      <c r="AA287" s="38"/>
      <c r="AB287" s="62"/>
      <c r="AC287" s="55"/>
      <c r="AD287" s="32"/>
      <c r="AE287" s="33"/>
    </row>
    <row r="288" spans="1:31" ht="99.95" customHeight="1">
      <c r="A288" s="49">
        <v>91</v>
      </c>
      <c r="B288" s="50" t="s">
        <v>548</v>
      </c>
      <c r="C288" s="50" t="s">
        <v>395</v>
      </c>
      <c r="D288" s="52" t="s">
        <v>125</v>
      </c>
      <c r="E288" s="52" t="s">
        <v>457</v>
      </c>
      <c r="F288" s="26" t="s">
        <v>755</v>
      </c>
      <c r="G288" s="53"/>
      <c r="H288" s="53"/>
      <c r="I288" s="53"/>
      <c r="J288" s="53"/>
      <c r="K288" s="53"/>
      <c r="L288" s="38"/>
      <c r="M288" s="38"/>
      <c r="N288" s="53"/>
      <c r="O288" s="53"/>
      <c r="P288" s="53"/>
      <c r="Q288" s="54"/>
      <c r="R288" s="54"/>
      <c r="S288" s="38"/>
      <c r="T288" s="38"/>
      <c r="U288" s="53"/>
      <c r="V288" s="53"/>
      <c r="W288" s="53"/>
      <c r="X288" s="53"/>
      <c r="Y288" s="53" t="s">
        <v>70</v>
      </c>
      <c r="Z288" s="38"/>
      <c r="AA288" s="38"/>
      <c r="AB288" s="62" t="s">
        <v>616</v>
      </c>
      <c r="AC288" s="55"/>
      <c r="AD288" s="32"/>
      <c r="AE288" s="33"/>
    </row>
    <row r="289" spans="1:31" ht="99.95" customHeight="1">
      <c r="A289" s="49">
        <v>91</v>
      </c>
      <c r="B289" s="50" t="s">
        <v>548</v>
      </c>
      <c r="C289" s="50" t="s">
        <v>192</v>
      </c>
      <c r="D289" s="52" t="s">
        <v>125</v>
      </c>
      <c r="E289" s="52" t="s">
        <v>457</v>
      </c>
      <c r="F289" s="26" t="s">
        <v>755</v>
      </c>
      <c r="G289" s="53"/>
      <c r="H289" s="53"/>
      <c r="I289" s="53"/>
      <c r="J289" s="53"/>
      <c r="K289" s="53"/>
      <c r="L289" s="38"/>
      <c r="M289" s="38"/>
      <c r="N289" s="53"/>
      <c r="O289" s="53"/>
      <c r="P289" s="53"/>
      <c r="Q289" s="54"/>
      <c r="R289" s="54"/>
      <c r="S289" s="38"/>
      <c r="T289" s="38"/>
      <c r="U289" s="53"/>
      <c r="V289" s="53"/>
      <c r="W289" s="53"/>
      <c r="X289" s="53"/>
      <c r="Y289" s="53" t="s">
        <v>70</v>
      </c>
      <c r="Z289" s="38"/>
      <c r="AA289" s="38"/>
      <c r="AB289" s="62" t="s">
        <v>616</v>
      </c>
      <c r="AC289" s="55"/>
      <c r="AD289" s="32"/>
      <c r="AE289" s="33"/>
    </row>
    <row r="290" spans="1:31" ht="99.95" customHeight="1">
      <c r="A290" s="49">
        <v>91</v>
      </c>
      <c r="B290" s="50" t="s">
        <v>548</v>
      </c>
      <c r="C290" s="50" t="s">
        <v>44</v>
      </c>
      <c r="D290" s="52" t="s">
        <v>23</v>
      </c>
      <c r="E290" s="52" t="s">
        <v>24</v>
      </c>
      <c r="F290" s="53">
        <v>5</v>
      </c>
      <c r="G290" s="53"/>
      <c r="H290" s="53"/>
      <c r="I290" s="53"/>
      <c r="J290" s="53"/>
      <c r="K290" s="53"/>
      <c r="L290" s="38"/>
      <c r="M290" s="38"/>
      <c r="N290" s="53"/>
      <c r="O290" s="53"/>
      <c r="P290" s="54"/>
      <c r="Q290" s="54" t="s">
        <v>46</v>
      </c>
      <c r="R290" s="54"/>
      <c r="S290" s="38"/>
      <c r="T290" s="38"/>
      <c r="U290" s="53"/>
      <c r="V290" s="54" t="s">
        <v>146</v>
      </c>
      <c r="W290" s="53"/>
      <c r="X290" s="53"/>
      <c r="Y290" s="53"/>
      <c r="Z290" s="38"/>
      <c r="AA290" s="38"/>
      <c r="AB290" s="62" t="s">
        <v>577</v>
      </c>
      <c r="AC290" s="55"/>
      <c r="AD290" s="32"/>
      <c r="AE290" s="33"/>
    </row>
    <row r="291" spans="1:31" ht="99.95" customHeight="1">
      <c r="A291" s="49">
        <v>91</v>
      </c>
      <c r="B291" s="50" t="s">
        <v>548</v>
      </c>
      <c r="C291" s="50" t="s">
        <v>44</v>
      </c>
      <c r="D291" s="52" t="s">
        <v>544</v>
      </c>
      <c r="E291" s="52" t="s">
        <v>545</v>
      </c>
      <c r="F291" s="53">
        <v>5</v>
      </c>
      <c r="G291" s="53"/>
      <c r="H291" s="53"/>
      <c r="I291" s="53"/>
      <c r="J291" s="53"/>
      <c r="K291" s="53"/>
      <c r="L291" s="38"/>
      <c r="M291" s="38"/>
      <c r="N291" s="53"/>
      <c r="O291" s="53"/>
      <c r="P291" s="54"/>
      <c r="Q291" s="54"/>
      <c r="R291" s="54" t="s">
        <v>137</v>
      </c>
      <c r="S291" s="38"/>
      <c r="T291" s="38"/>
      <c r="U291" s="54" t="s">
        <v>137</v>
      </c>
      <c r="V291" s="53"/>
      <c r="W291" s="53"/>
      <c r="X291" s="53"/>
      <c r="Y291" s="53"/>
      <c r="Z291" s="38"/>
      <c r="AA291" s="38"/>
      <c r="AB291" s="62" t="s">
        <v>577</v>
      </c>
      <c r="AC291" s="55"/>
      <c r="AD291" s="32"/>
      <c r="AE291" s="33"/>
    </row>
    <row r="292" spans="1:31" ht="99.95" customHeight="1">
      <c r="A292" s="49">
        <v>91</v>
      </c>
      <c r="B292" s="50" t="s">
        <v>548</v>
      </c>
      <c r="C292" s="50" t="s">
        <v>436</v>
      </c>
      <c r="D292" s="52" t="s">
        <v>488</v>
      </c>
      <c r="E292" s="52" t="s">
        <v>457</v>
      </c>
      <c r="F292" s="53">
        <v>2</v>
      </c>
      <c r="G292" s="53"/>
      <c r="H292" s="53"/>
      <c r="I292" s="53" t="s">
        <v>190</v>
      </c>
      <c r="J292" s="53"/>
      <c r="K292" s="53"/>
      <c r="L292" s="38"/>
      <c r="M292" s="38"/>
      <c r="N292" s="53"/>
      <c r="O292" s="53"/>
      <c r="P292" s="53"/>
      <c r="Q292" s="54"/>
      <c r="R292" s="54"/>
      <c r="S292" s="38"/>
      <c r="T292" s="38"/>
      <c r="U292" s="54"/>
      <c r="V292" s="53"/>
      <c r="W292" s="53"/>
      <c r="X292" s="53"/>
      <c r="Y292" s="53"/>
      <c r="Z292" s="38"/>
      <c r="AA292" s="38"/>
      <c r="AB292" s="62" t="s">
        <v>607</v>
      </c>
      <c r="AC292" s="55"/>
      <c r="AD292" s="32"/>
      <c r="AE292" s="33"/>
    </row>
    <row r="293" spans="1:31" ht="99.95" customHeight="1">
      <c r="A293" s="49">
        <v>91</v>
      </c>
      <c r="B293" s="50" t="s">
        <v>548</v>
      </c>
      <c r="C293" s="50" t="s">
        <v>395</v>
      </c>
      <c r="D293" s="52" t="s">
        <v>488</v>
      </c>
      <c r="E293" s="52" t="s">
        <v>457</v>
      </c>
      <c r="F293" s="53">
        <v>2</v>
      </c>
      <c r="G293" s="53"/>
      <c r="H293" s="53"/>
      <c r="I293" s="53" t="s">
        <v>190</v>
      </c>
      <c r="J293" s="53"/>
      <c r="K293" s="53"/>
      <c r="L293" s="38"/>
      <c r="M293" s="38"/>
      <c r="N293" s="53"/>
      <c r="O293" s="53"/>
      <c r="P293" s="53"/>
      <c r="Q293" s="54"/>
      <c r="R293" s="54"/>
      <c r="S293" s="38"/>
      <c r="T293" s="38"/>
      <c r="U293" s="54"/>
      <c r="V293" s="53"/>
      <c r="W293" s="53"/>
      <c r="X293" s="53"/>
      <c r="Y293" s="53"/>
      <c r="Z293" s="38"/>
      <c r="AA293" s="38"/>
      <c r="AB293" s="62" t="s">
        <v>607</v>
      </c>
      <c r="AC293" s="55"/>
      <c r="AD293" s="32"/>
      <c r="AE293" s="33"/>
    </row>
    <row r="294" spans="1:31" ht="99.95" customHeight="1">
      <c r="A294" s="49">
        <v>91</v>
      </c>
      <c r="B294" s="50" t="s">
        <v>548</v>
      </c>
      <c r="C294" s="50" t="s">
        <v>189</v>
      </c>
      <c r="D294" s="52" t="s">
        <v>555</v>
      </c>
      <c r="E294" s="52" t="s">
        <v>457</v>
      </c>
      <c r="F294" s="53">
        <v>2</v>
      </c>
      <c r="G294" s="53" t="s">
        <v>190</v>
      </c>
      <c r="H294" s="53"/>
      <c r="I294" s="53"/>
      <c r="J294" s="53"/>
      <c r="K294" s="53"/>
      <c r="L294" s="38"/>
      <c r="M294" s="38"/>
      <c r="N294" s="53"/>
      <c r="O294" s="53"/>
      <c r="P294" s="53"/>
      <c r="Q294" s="53"/>
      <c r="R294" s="54"/>
      <c r="S294" s="38"/>
      <c r="T294" s="38"/>
      <c r="U294" s="54"/>
      <c r="V294" s="53"/>
      <c r="W294" s="53"/>
      <c r="X294" s="53"/>
      <c r="Y294" s="53"/>
      <c r="Z294" s="38"/>
      <c r="AA294" s="38"/>
      <c r="AB294" s="62" t="s">
        <v>581</v>
      </c>
      <c r="AC294" s="55"/>
      <c r="AD294" s="32"/>
      <c r="AE294" s="33"/>
    </row>
    <row r="295" spans="1:31" ht="99.95" customHeight="1">
      <c r="A295" s="49">
        <v>91</v>
      </c>
      <c r="B295" s="50" t="s">
        <v>548</v>
      </c>
      <c r="C295" s="50" t="s">
        <v>412</v>
      </c>
      <c r="D295" s="52" t="s">
        <v>555</v>
      </c>
      <c r="E295" s="52" t="s">
        <v>457</v>
      </c>
      <c r="F295" s="53">
        <v>2</v>
      </c>
      <c r="G295" s="53" t="s">
        <v>190</v>
      </c>
      <c r="H295" s="53"/>
      <c r="I295" s="53"/>
      <c r="J295" s="53"/>
      <c r="K295" s="53"/>
      <c r="L295" s="38"/>
      <c r="M295" s="38"/>
      <c r="N295" s="53"/>
      <c r="O295" s="53"/>
      <c r="P295" s="53"/>
      <c r="Q295" s="53"/>
      <c r="R295" s="54"/>
      <c r="S295" s="38"/>
      <c r="T295" s="38"/>
      <c r="U295" s="54"/>
      <c r="V295" s="53"/>
      <c r="W295" s="53"/>
      <c r="X295" s="53"/>
      <c r="Y295" s="53"/>
      <c r="Z295" s="38"/>
      <c r="AA295" s="38"/>
      <c r="AB295" s="62" t="s">
        <v>581</v>
      </c>
      <c r="AC295" s="55"/>
      <c r="AD295" s="32"/>
      <c r="AE295" s="33"/>
    </row>
    <row r="296" spans="1:31" ht="99.95" customHeight="1">
      <c r="A296" s="49">
        <v>91</v>
      </c>
      <c r="B296" s="50" t="s">
        <v>548</v>
      </c>
      <c r="C296" s="50" t="s">
        <v>47</v>
      </c>
      <c r="D296" s="52" t="s">
        <v>36</v>
      </c>
      <c r="E296" s="52" t="s">
        <v>457</v>
      </c>
      <c r="F296" s="53">
        <v>2</v>
      </c>
      <c r="G296" s="53"/>
      <c r="H296" s="38" t="s">
        <v>88</v>
      </c>
      <c r="I296" s="53"/>
      <c r="J296" s="53"/>
      <c r="K296" s="53"/>
      <c r="L296" s="38"/>
      <c r="M296" s="38"/>
      <c r="N296" s="54"/>
      <c r="O296" s="53"/>
      <c r="P296" s="54"/>
      <c r="Q296" s="54"/>
      <c r="R296" s="54"/>
      <c r="S296" s="38"/>
      <c r="T296" s="38"/>
      <c r="U296" s="54"/>
      <c r="V296" s="54"/>
      <c r="W296" s="53"/>
      <c r="X296" s="53"/>
      <c r="Y296" s="53"/>
      <c r="Z296" s="38"/>
      <c r="AA296" s="38"/>
      <c r="AB296" s="62" t="s">
        <v>577</v>
      </c>
      <c r="AC296" s="55">
        <v>10</v>
      </c>
      <c r="AD296" s="32"/>
      <c r="AE296" s="33"/>
    </row>
    <row r="297" spans="1:31" ht="99.95" customHeight="1">
      <c r="A297" s="49">
        <v>91</v>
      </c>
      <c r="B297" s="50" t="s">
        <v>548</v>
      </c>
      <c r="C297" s="50" t="s">
        <v>463</v>
      </c>
      <c r="D297" s="52" t="s">
        <v>36</v>
      </c>
      <c r="E297" s="52" t="s">
        <v>457</v>
      </c>
      <c r="F297" s="53">
        <v>2</v>
      </c>
      <c r="G297" s="53"/>
      <c r="H297" s="38" t="s">
        <v>88</v>
      </c>
      <c r="I297" s="53"/>
      <c r="J297" s="53"/>
      <c r="K297" s="53"/>
      <c r="L297" s="38"/>
      <c r="M297" s="38"/>
      <c r="N297" s="54"/>
      <c r="O297" s="53"/>
      <c r="P297" s="54"/>
      <c r="Q297" s="54"/>
      <c r="R297" s="54"/>
      <c r="S297" s="38"/>
      <c r="T297" s="38"/>
      <c r="U297" s="54"/>
      <c r="V297" s="54"/>
      <c r="W297" s="53"/>
      <c r="X297" s="53"/>
      <c r="Y297" s="53"/>
      <c r="Z297" s="38"/>
      <c r="AA297" s="38"/>
      <c r="AB297" s="62" t="s">
        <v>577</v>
      </c>
      <c r="AC297" s="55">
        <v>10</v>
      </c>
      <c r="AD297" s="32"/>
      <c r="AE297" s="33"/>
    </row>
    <row r="298" spans="1:31" ht="99.95" customHeight="1">
      <c r="A298" s="72">
        <v>92</v>
      </c>
      <c r="B298" s="50" t="s">
        <v>549</v>
      </c>
      <c r="C298" s="68" t="s">
        <v>436</v>
      </c>
      <c r="D298" s="74" t="s">
        <v>488</v>
      </c>
      <c r="E298" s="74" t="s">
        <v>607</v>
      </c>
      <c r="F298" s="53">
        <v>5</v>
      </c>
      <c r="G298" s="53" t="s">
        <v>232</v>
      </c>
      <c r="H298" s="53"/>
      <c r="I298" s="53"/>
      <c r="J298" s="53"/>
      <c r="K298" s="53" t="s">
        <v>68</v>
      </c>
      <c r="L298" s="38"/>
      <c r="M298" s="38"/>
      <c r="N298" s="53"/>
      <c r="O298" s="53"/>
      <c r="P298" s="54"/>
      <c r="Q298" s="53"/>
      <c r="R298" s="54"/>
      <c r="S298" s="38"/>
      <c r="T298" s="38"/>
      <c r="U298" s="54"/>
      <c r="V298" s="54"/>
      <c r="W298" s="53"/>
      <c r="X298" s="53"/>
      <c r="Y298" s="53"/>
      <c r="Z298" s="38"/>
      <c r="AA298" s="38"/>
      <c r="AB298" s="62"/>
      <c r="AC298" s="55"/>
      <c r="AD298" s="32"/>
      <c r="AE298" s="33"/>
    </row>
    <row r="299" spans="1:31" ht="99.95" customHeight="1">
      <c r="A299" s="72">
        <v>92</v>
      </c>
      <c r="B299" s="50" t="s">
        <v>549</v>
      </c>
      <c r="C299" s="68" t="s">
        <v>436</v>
      </c>
      <c r="D299" s="74" t="s">
        <v>488</v>
      </c>
      <c r="E299" s="74" t="s">
        <v>457</v>
      </c>
      <c r="F299" s="53">
        <v>2</v>
      </c>
      <c r="G299" s="53"/>
      <c r="H299" s="53"/>
      <c r="I299" s="53"/>
      <c r="J299" s="53"/>
      <c r="K299" s="53"/>
      <c r="L299" s="38"/>
      <c r="M299" s="38"/>
      <c r="N299" s="53"/>
      <c r="O299" s="53"/>
      <c r="P299" s="53" t="s">
        <v>68</v>
      </c>
      <c r="Q299" s="53"/>
      <c r="R299" s="54"/>
      <c r="S299" s="38"/>
      <c r="T299" s="38"/>
      <c r="U299" s="54"/>
      <c r="V299" s="54"/>
      <c r="W299" s="53"/>
      <c r="X299" s="53"/>
      <c r="Y299" s="53"/>
      <c r="Z299" s="38"/>
      <c r="AA299" s="38"/>
      <c r="AB299" s="62" t="s">
        <v>607</v>
      </c>
      <c r="AC299" s="55"/>
      <c r="AD299" s="32"/>
      <c r="AE299" s="33"/>
    </row>
    <row r="300" spans="1:31" ht="99.95" customHeight="1">
      <c r="A300" s="72">
        <v>92</v>
      </c>
      <c r="B300" s="50" t="s">
        <v>549</v>
      </c>
      <c r="C300" s="68" t="s">
        <v>189</v>
      </c>
      <c r="D300" s="74" t="s">
        <v>488</v>
      </c>
      <c r="E300" s="74" t="s">
        <v>457</v>
      </c>
      <c r="F300" s="53">
        <v>2</v>
      </c>
      <c r="G300" s="53"/>
      <c r="H300" s="53"/>
      <c r="I300" s="53"/>
      <c r="J300" s="53"/>
      <c r="K300" s="53"/>
      <c r="L300" s="38"/>
      <c r="M300" s="38"/>
      <c r="N300" s="53"/>
      <c r="O300" s="53"/>
      <c r="P300" s="53" t="s">
        <v>68</v>
      </c>
      <c r="Q300" s="53"/>
      <c r="R300" s="54"/>
      <c r="S300" s="38"/>
      <c r="T300" s="38"/>
      <c r="U300" s="54"/>
      <c r="V300" s="54"/>
      <c r="W300" s="53"/>
      <c r="X300" s="53"/>
      <c r="Y300" s="53"/>
      <c r="Z300" s="38"/>
      <c r="AA300" s="38"/>
      <c r="AB300" s="62" t="s">
        <v>607</v>
      </c>
      <c r="AC300" s="55"/>
      <c r="AD300" s="32"/>
      <c r="AE300" s="33"/>
    </row>
    <row r="301" spans="1:31" ht="99.95" customHeight="1">
      <c r="A301" s="72">
        <v>92</v>
      </c>
      <c r="B301" s="50" t="s">
        <v>549</v>
      </c>
      <c r="C301" s="68" t="s">
        <v>412</v>
      </c>
      <c r="D301" s="52" t="s">
        <v>608</v>
      </c>
      <c r="E301" s="52" t="s">
        <v>457</v>
      </c>
      <c r="F301" s="53">
        <v>2</v>
      </c>
      <c r="G301" s="53"/>
      <c r="H301" s="53"/>
      <c r="I301" s="53" t="s">
        <v>70</v>
      </c>
      <c r="J301" s="53"/>
      <c r="K301" s="53"/>
      <c r="L301" s="38"/>
      <c r="M301" s="38"/>
      <c r="N301" s="53"/>
      <c r="O301" s="53"/>
      <c r="P301" s="53"/>
      <c r="Q301" s="54"/>
      <c r="R301" s="54"/>
      <c r="S301" s="38"/>
      <c r="T301" s="38"/>
      <c r="U301" s="54"/>
      <c r="V301" s="53"/>
      <c r="W301" s="53"/>
      <c r="X301" s="127"/>
      <c r="Y301" s="53"/>
      <c r="Z301" s="38"/>
      <c r="AA301" s="38"/>
      <c r="AB301" s="62" t="s">
        <v>609</v>
      </c>
      <c r="AC301" s="55"/>
      <c r="AD301" s="32"/>
      <c r="AE301" s="33"/>
    </row>
    <row r="302" spans="1:31" ht="99.95" customHeight="1">
      <c r="A302" s="72">
        <v>92</v>
      </c>
      <c r="B302" s="50" t="s">
        <v>549</v>
      </c>
      <c r="C302" s="68" t="s">
        <v>189</v>
      </c>
      <c r="D302" s="52" t="s">
        <v>608</v>
      </c>
      <c r="E302" s="52" t="s">
        <v>457</v>
      </c>
      <c r="F302" s="53">
        <v>2</v>
      </c>
      <c r="G302" s="53"/>
      <c r="H302" s="53"/>
      <c r="I302" s="53" t="s">
        <v>70</v>
      </c>
      <c r="J302" s="53"/>
      <c r="K302" s="53"/>
      <c r="L302" s="38"/>
      <c r="M302" s="38"/>
      <c r="N302" s="53"/>
      <c r="O302" s="53"/>
      <c r="P302" s="53"/>
      <c r="Q302" s="54"/>
      <c r="R302" s="54"/>
      <c r="S302" s="38"/>
      <c r="T302" s="38"/>
      <c r="U302" s="54"/>
      <c r="V302" s="53"/>
      <c r="W302" s="53"/>
      <c r="X302" s="127"/>
      <c r="Y302" s="53"/>
      <c r="Z302" s="38"/>
      <c r="AA302" s="38"/>
      <c r="AB302" s="62" t="s">
        <v>609</v>
      </c>
      <c r="AC302" s="55"/>
      <c r="AD302" s="32"/>
      <c r="AE302" s="33"/>
    </row>
    <row r="303" spans="1:31" ht="99.95" customHeight="1">
      <c r="A303" s="72">
        <v>92</v>
      </c>
      <c r="B303" s="50" t="s">
        <v>549</v>
      </c>
      <c r="C303" s="68" t="s">
        <v>412</v>
      </c>
      <c r="D303" s="52" t="s">
        <v>566</v>
      </c>
      <c r="E303" s="52" t="s">
        <v>640</v>
      </c>
      <c r="F303" s="53">
        <v>5</v>
      </c>
      <c r="G303" s="53"/>
      <c r="H303" s="53"/>
      <c r="I303" s="53"/>
      <c r="J303" s="53" t="s">
        <v>68</v>
      </c>
      <c r="K303" s="53"/>
      <c r="L303" s="38"/>
      <c r="M303" s="38"/>
      <c r="N303" s="53"/>
      <c r="O303" s="53"/>
      <c r="P303" s="54"/>
      <c r="Q303" s="54"/>
      <c r="R303" s="127"/>
      <c r="S303" s="38"/>
      <c r="T303" s="38"/>
      <c r="U303" s="53"/>
      <c r="V303" s="53"/>
      <c r="W303" s="53"/>
      <c r="X303" s="53"/>
      <c r="Y303" s="53"/>
      <c r="Z303" s="38"/>
      <c r="AA303" s="38"/>
      <c r="AB303" s="62"/>
      <c r="AC303" s="55"/>
      <c r="AD303" s="32"/>
      <c r="AE303" s="33"/>
    </row>
    <row r="304" spans="1:31" ht="99.95" customHeight="1">
      <c r="A304" s="72">
        <v>92</v>
      </c>
      <c r="B304" s="50" t="s">
        <v>549</v>
      </c>
      <c r="C304" s="68" t="s">
        <v>412</v>
      </c>
      <c r="D304" s="52" t="s">
        <v>566</v>
      </c>
      <c r="E304" s="52" t="s">
        <v>457</v>
      </c>
      <c r="F304" s="53">
        <v>2</v>
      </c>
      <c r="G304" s="53"/>
      <c r="H304" s="53"/>
      <c r="I304" s="53"/>
      <c r="J304" s="53"/>
      <c r="K304" s="53"/>
      <c r="L304" s="38"/>
      <c r="M304" s="38"/>
      <c r="N304" s="53" t="s">
        <v>232</v>
      </c>
      <c r="O304" s="53"/>
      <c r="P304" s="54"/>
      <c r="Q304" s="53"/>
      <c r="S304" s="38"/>
      <c r="T304" s="38"/>
      <c r="U304" s="53"/>
      <c r="V304" s="53"/>
      <c r="W304" s="53"/>
      <c r="X304" s="53"/>
      <c r="Y304" s="53"/>
      <c r="Z304" s="38"/>
      <c r="AA304" s="38"/>
      <c r="AB304" s="62" t="s">
        <v>640</v>
      </c>
      <c r="AC304" s="55"/>
      <c r="AD304" s="32"/>
      <c r="AE304" s="33"/>
    </row>
    <row r="305" spans="1:31" ht="99.95" customHeight="1">
      <c r="A305" s="72">
        <v>92</v>
      </c>
      <c r="B305" s="50" t="s">
        <v>549</v>
      </c>
      <c r="C305" s="68" t="s">
        <v>204</v>
      </c>
      <c r="D305" s="52" t="s">
        <v>566</v>
      </c>
      <c r="E305" s="52" t="s">
        <v>457</v>
      </c>
      <c r="F305" s="53">
        <v>2</v>
      </c>
      <c r="G305" s="53"/>
      <c r="H305" s="53"/>
      <c r="I305" s="53"/>
      <c r="J305" s="53"/>
      <c r="K305" s="53"/>
      <c r="L305" s="38"/>
      <c r="M305" s="38"/>
      <c r="N305" s="53" t="s">
        <v>232</v>
      </c>
      <c r="O305" s="53"/>
      <c r="P305" s="54"/>
      <c r="Q305" s="53"/>
      <c r="S305" s="38"/>
      <c r="T305" s="38"/>
      <c r="U305" s="53"/>
      <c r="V305" s="53"/>
      <c r="W305" s="53"/>
      <c r="X305" s="53"/>
      <c r="Y305" s="53"/>
      <c r="Z305" s="38"/>
      <c r="AA305" s="38"/>
      <c r="AB305" s="62" t="s">
        <v>640</v>
      </c>
      <c r="AC305" s="55"/>
      <c r="AD305" s="32"/>
      <c r="AE305" s="33"/>
    </row>
    <row r="306" spans="1:31" ht="99.95" customHeight="1">
      <c r="A306" s="72">
        <v>92</v>
      </c>
      <c r="B306" s="50" t="s">
        <v>549</v>
      </c>
      <c r="C306" s="50" t="s">
        <v>47</v>
      </c>
      <c r="D306" s="52" t="s">
        <v>36</v>
      </c>
      <c r="E306" s="52" t="s">
        <v>457</v>
      </c>
      <c r="F306" s="53">
        <v>2</v>
      </c>
      <c r="G306" s="53"/>
      <c r="H306" s="38" t="s">
        <v>88</v>
      </c>
      <c r="I306" s="53"/>
      <c r="J306" s="53"/>
      <c r="K306" s="53"/>
      <c r="L306" s="38"/>
      <c r="M306" s="38"/>
      <c r="N306" s="54"/>
      <c r="O306" s="53"/>
      <c r="P306" s="54"/>
      <c r="Q306" s="54"/>
      <c r="R306" s="54"/>
      <c r="S306" s="38"/>
      <c r="T306" s="38"/>
      <c r="U306" s="54"/>
      <c r="V306" s="54"/>
      <c r="W306" s="53"/>
      <c r="X306" s="53"/>
      <c r="Y306" s="53"/>
      <c r="Z306" s="38"/>
      <c r="AA306" s="38"/>
      <c r="AB306" s="62" t="s">
        <v>576</v>
      </c>
      <c r="AC306" s="55">
        <v>10</v>
      </c>
      <c r="AD306" s="32"/>
      <c r="AE306" s="33"/>
    </row>
    <row r="307" spans="1:31" ht="99.95" customHeight="1">
      <c r="A307" s="72">
        <v>92</v>
      </c>
      <c r="B307" s="50" t="s">
        <v>549</v>
      </c>
      <c r="C307" s="50" t="s">
        <v>463</v>
      </c>
      <c r="D307" s="52" t="s">
        <v>36</v>
      </c>
      <c r="E307" s="52" t="s">
        <v>457</v>
      </c>
      <c r="F307" s="53">
        <v>2</v>
      </c>
      <c r="G307" s="53"/>
      <c r="H307" s="38" t="s">
        <v>88</v>
      </c>
      <c r="I307" s="53"/>
      <c r="J307" s="53"/>
      <c r="K307" s="53"/>
      <c r="L307" s="38"/>
      <c r="M307" s="38"/>
      <c r="N307" s="54"/>
      <c r="O307" s="53"/>
      <c r="P307" s="54"/>
      <c r="Q307" s="54"/>
      <c r="R307" s="54"/>
      <c r="S307" s="38"/>
      <c r="T307" s="38"/>
      <c r="U307" s="54"/>
      <c r="V307" s="54"/>
      <c r="W307" s="53"/>
      <c r="X307" s="53"/>
      <c r="Y307" s="53"/>
      <c r="Z307" s="38"/>
      <c r="AA307" s="38"/>
      <c r="AB307" s="62" t="s">
        <v>576</v>
      </c>
      <c r="AC307" s="55">
        <v>10</v>
      </c>
      <c r="AD307" s="32"/>
      <c r="AE307" s="33"/>
    </row>
    <row r="308" spans="1:31" ht="99.95" customHeight="1">
      <c r="A308" s="72">
        <v>92</v>
      </c>
      <c r="B308" s="50" t="s">
        <v>549</v>
      </c>
      <c r="C308" s="68" t="s">
        <v>412</v>
      </c>
      <c r="D308" s="52" t="s">
        <v>125</v>
      </c>
      <c r="E308" s="52" t="s">
        <v>616</v>
      </c>
      <c r="F308" s="53">
        <v>8</v>
      </c>
      <c r="G308" s="53"/>
      <c r="H308" s="53"/>
      <c r="I308" s="53"/>
      <c r="J308" s="53"/>
      <c r="K308" s="53"/>
      <c r="L308" s="38"/>
      <c r="M308" s="38"/>
      <c r="N308" s="54"/>
      <c r="O308" s="53" t="s">
        <v>190</v>
      </c>
      <c r="P308" s="54"/>
      <c r="Q308" s="54"/>
      <c r="R308" s="54"/>
      <c r="S308" s="38"/>
      <c r="T308" s="38"/>
      <c r="U308" s="54"/>
      <c r="V308" s="54"/>
      <c r="W308" s="53" t="s">
        <v>68</v>
      </c>
      <c r="X308" s="53" t="s">
        <v>68</v>
      </c>
      <c r="Y308" s="53" t="s">
        <v>68</v>
      </c>
      <c r="Z308" s="38"/>
      <c r="AA308" s="38"/>
      <c r="AB308" s="62"/>
      <c r="AC308" s="55"/>
      <c r="AD308" s="32"/>
      <c r="AE308" s="33"/>
    </row>
    <row r="309" spans="1:31" ht="99.95" customHeight="1">
      <c r="A309" s="72">
        <v>92</v>
      </c>
      <c r="B309" s="50" t="s">
        <v>549</v>
      </c>
      <c r="C309" s="50" t="s">
        <v>44</v>
      </c>
      <c r="D309" s="52" t="s">
        <v>23</v>
      </c>
      <c r="E309" s="52" t="s">
        <v>24</v>
      </c>
      <c r="F309" s="53">
        <v>5</v>
      </c>
      <c r="G309" s="53"/>
      <c r="H309" s="53"/>
      <c r="I309" s="53"/>
      <c r="J309" s="53"/>
      <c r="K309" s="53"/>
      <c r="L309" s="38"/>
      <c r="M309" s="38"/>
      <c r="N309" s="53"/>
      <c r="O309" s="53"/>
      <c r="P309" s="54"/>
      <c r="Q309" s="54" t="s">
        <v>46</v>
      </c>
      <c r="R309" s="54"/>
      <c r="S309" s="38"/>
      <c r="T309" s="38"/>
      <c r="U309" s="53"/>
      <c r="V309" s="54" t="s">
        <v>146</v>
      </c>
      <c r="W309" s="53"/>
      <c r="X309" s="53"/>
      <c r="Y309" s="53"/>
      <c r="Z309" s="38"/>
      <c r="AA309" s="38"/>
      <c r="AB309" s="62" t="s">
        <v>576</v>
      </c>
      <c r="AC309" s="55"/>
      <c r="AD309" s="32"/>
      <c r="AE309" s="33"/>
    </row>
    <row r="310" spans="1:31" ht="99.95" customHeight="1">
      <c r="A310" s="72">
        <v>92</v>
      </c>
      <c r="B310" s="50" t="s">
        <v>549</v>
      </c>
      <c r="C310" s="50" t="s">
        <v>44</v>
      </c>
      <c r="D310" s="52" t="s">
        <v>544</v>
      </c>
      <c r="E310" s="52" t="s">
        <v>545</v>
      </c>
      <c r="F310" s="53">
        <v>5</v>
      </c>
      <c r="G310" s="53"/>
      <c r="H310" s="53"/>
      <c r="I310" s="53"/>
      <c r="J310" s="53"/>
      <c r="K310" s="53"/>
      <c r="L310" s="38"/>
      <c r="M310" s="38"/>
      <c r="N310" s="53"/>
      <c r="O310" s="53"/>
      <c r="P310" s="54"/>
      <c r="Q310" s="54"/>
      <c r="R310" s="54" t="s">
        <v>137</v>
      </c>
      <c r="S310" s="38"/>
      <c r="T310" s="38"/>
      <c r="U310" s="54" t="s">
        <v>137</v>
      </c>
      <c r="V310" s="53"/>
      <c r="W310" s="53"/>
      <c r="X310" s="53"/>
      <c r="Y310" s="53"/>
      <c r="Z310" s="38"/>
      <c r="AA310" s="38"/>
      <c r="AB310" s="62" t="s">
        <v>576</v>
      </c>
      <c r="AC310" s="55"/>
      <c r="AD310" s="32"/>
      <c r="AE310" s="33"/>
    </row>
    <row r="311" spans="1:31" ht="99.95" customHeight="1">
      <c r="A311" s="49">
        <v>96</v>
      </c>
      <c r="B311" s="50" t="s">
        <v>194</v>
      </c>
      <c r="C311" s="25" t="s">
        <v>149</v>
      </c>
      <c r="D311" s="25" t="s">
        <v>121</v>
      </c>
      <c r="E311" s="25" t="s">
        <v>659</v>
      </c>
      <c r="F311" s="26">
        <v>8</v>
      </c>
      <c r="G311" s="54" t="s">
        <v>165</v>
      </c>
      <c r="H311" s="54" t="s">
        <v>165</v>
      </c>
      <c r="I311" s="26"/>
      <c r="J311" s="26"/>
      <c r="K311" s="26"/>
      <c r="L311" s="27"/>
      <c r="M311" s="27"/>
      <c r="N311" s="54"/>
      <c r="O311" s="54"/>
      <c r="P311" s="54"/>
      <c r="Q311" s="54"/>
      <c r="R311" s="54"/>
      <c r="S311" s="38"/>
      <c r="T311" s="38"/>
      <c r="U311" s="54"/>
      <c r="V311" s="54"/>
      <c r="W311" s="54"/>
      <c r="X311" s="54"/>
      <c r="Y311" s="29"/>
      <c r="Z311" s="38"/>
      <c r="AA311" s="38"/>
      <c r="AB311" s="53"/>
      <c r="AC311" s="55"/>
      <c r="AD311" s="32"/>
      <c r="AE311" s="33"/>
    </row>
    <row r="312" spans="1:31" ht="99.95" customHeight="1">
      <c r="A312" s="49">
        <v>96</v>
      </c>
      <c r="B312" s="50" t="s">
        <v>194</v>
      </c>
      <c r="C312" s="25" t="s">
        <v>149</v>
      </c>
      <c r="D312" s="25" t="s">
        <v>121</v>
      </c>
      <c r="E312" s="25" t="s">
        <v>457</v>
      </c>
      <c r="F312" s="26" t="s">
        <v>755</v>
      </c>
      <c r="G312" s="53"/>
      <c r="H312" s="53"/>
      <c r="I312" s="53"/>
      <c r="J312" s="53"/>
      <c r="K312" s="53"/>
      <c r="L312" s="38"/>
      <c r="M312" s="38"/>
      <c r="N312" s="54" t="s">
        <v>253</v>
      </c>
      <c r="O312" s="54"/>
      <c r="P312" s="54"/>
      <c r="Q312" s="54"/>
      <c r="R312" s="54"/>
      <c r="S312" s="38"/>
      <c r="T312" s="38"/>
      <c r="U312" s="54"/>
      <c r="V312" s="54"/>
      <c r="W312" s="54"/>
      <c r="X312" s="54"/>
      <c r="Y312" s="54"/>
      <c r="Z312" s="38"/>
      <c r="AA312" s="38"/>
      <c r="AB312" s="53" t="s">
        <v>659</v>
      </c>
      <c r="AC312" s="55"/>
      <c r="AD312" s="32"/>
      <c r="AE312" s="33"/>
    </row>
    <row r="313" spans="1:31" ht="99.95" customHeight="1">
      <c r="A313" s="49">
        <v>96</v>
      </c>
      <c r="B313" s="50" t="s">
        <v>194</v>
      </c>
      <c r="C313" s="50" t="s">
        <v>169</v>
      </c>
      <c r="D313" s="25" t="s">
        <v>121</v>
      </c>
      <c r="E313" s="25" t="s">
        <v>457</v>
      </c>
      <c r="F313" s="26" t="s">
        <v>755</v>
      </c>
      <c r="G313" s="53"/>
      <c r="H313" s="53"/>
      <c r="I313" s="53"/>
      <c r="J313" s="53"/>
      <c r="K313" s="53"/>
      <c r="L313" s="38"/>
      <c r="M313" s="38"/>
      <c r="N313" s="54" t="s">
        <v>253</v>
      </c>
      <c r="O313" s="54"/>
      <c r="P313" s="54"/>
      <c r="Q313" s="54"/>
      <c r="R313" s="54"/>
      <c r="S313" s="38"/>
      <c r="T313" s="38"/>
      <c r="U313" s="54"/>
      <c r="V313" s="54"/>
      <c r="W313" s="54"/>
      <c r="X313" s="54"/>
      <c r="Y313" s="54"/>
      <c r="Z313" s="38"/>
      <c r="AA313" s="38"/>
      <c r="AB313" s="53" t="s">
        <v>659</v>
      </c>
      <c r="AC313" s="55"/>
      <c r="AD313" s="32"/>
      <c r="AE313" s="33"/>
    </row>
    <row r="314" spans="1:31" ht="99.95" customHeight="1">
      <c r="A314" s="49">
        <v>96</v>
      </c>
      <c r="B314" s="50" t="s">
        <v>194</v>
      </c>
      <c r="C314" s="50" t="s">
        <v>169</v>
      </c>
      <c r="D314" s="50" t="s">
        <v>580</v>
      </c>
      <c r="E314" s="50" t="s">
        <v>624</v>
      </c>
      <c r="F314" s="26">
        <v>8</v>
      </c>
      <c r="G314" s="26"/>
      <c r="H314" s="26"/>
      <c r="I314" s="29" t="s">
        <v>133</v>
      </c>
      <c r="J314" s="29" t="s">
        <v>133</v>
      </c>
      <c r="K314" s="29"/>
      <c r="L314" s="27"/>
      <c r="M314" s="27"/>
      <c r="N314" s="29"/>
      <c r="O314" s="29"/>
      <c r="P314" s="29" t="s">
        <v>133</v>
      </c>
      <c r="Q314" s="29" t="s">
        <v>133</v>
      </c>
      <c r="R314" s="29" t="s">
        <v>133</v>
      </c>
      <c r="S314" s="27"/>
      <c r="T314" s="27"/>
      <c r="U314" s="29"/>
      <c r="V314" s="29" t="s">
        <v>133</v>
      </c>
      <c r="W314" s="29" t="s">
        <v>133</v>
      </c>
      <c r="X314" s="29" t="s">
        <v>133</v>
      </c>
      <c r="Y314" s="29" t="s">
        <v>133</v>
      </c>
      <c r="Z314" s="27"/>
      <c r="AA314" s="27"/>
      <c r="AB314" s="29"/>
      <c r="AC314" s="28"/>
      <c r="AD314" s="32"/>
      <c r="AE314" s="33"/>
    </row>
    <row r="315" spans="1:31" ht="99.95" customHeight="1">
      <c r="A315" s="49">
        <v>96</v>
      </c>
      <c r="B315" s="50" t="s">
        <v>194</v>
      </c>
      <c r="C315" s="50" t="s">
        <v>98</v>
      </c>
      <c r="D315" s="50" t="s">
        <v>33</v>
      </c>
      <c r="E315" s="50" t="s">
        <v>649</v>
      </c>
      <c r="F315" s="26">
        <v>5</v>
      </c>
      <c r="G315" s="26"/>
      <c r="H315" s="26"/>
      <c r="I315" s="26"/>
      <c r="J315" s="26"/>
      <c r="K315" s="29" t="s">
        <v>99</v>
      </c>
      <c r="L315" s="27"/>
      <c r="M315" s="27"/>
      <c r="N315" s="29"/>
      <c r="O315" s="29" t="s">
        <v>99</v>
      </c>
      <c r="P315" s="29"/>
      <c r="Q315" s="29"/>
      <c r="R315" s="29"/>
      <c r="S315" s="27"/>
      <c r="T315" s="27"/>
      <c r="U315" s="29" t="s">
        <v>99</v>
      </c>
      <c r="V315" s="29"/>
      <c r="W315" s="29"/>
      <c r="X315" s="29"/>
      <c r="Y315" s="29"/>
      <c r="Z315" s="27"/>
      <c r="AA315" s="27"/>
      <c r="AB315" s="29"/>
      <c r="AC315" s="28"/>
      <c r="AD315" s="32"/>
      <c r="AE315" s="33"/>
    </row>
    <row r="316" spans="1:31" ht="99.95" customHeight="1">
      <c r="A316" s="49">
        <v>97</v>
      </c>
      <c r="B316" s="50" t="s">
        <v>197</v>
      </c>
      <c r="C316" s="25" t="s">
        <v>160</v>
      </c>
      <c r="D316" s="50" t="s">
        <v>588</v>
      </c>
      <c r="E316" s="50" t="s">
        <v>663</v>
      </c>
      <c r="F316" s="53">
        <v>8</v>
      </c>
      <c r="G316" s="54" t="s">
        <v>161</v>
      </c>
      <c r="H316" s="54" t="s">
        <v>161</v>
      </c>
      <c r="I316" s="54"/>
      <c r="J316" s="54"/>
      <c r="K316" s="54"/>
      <c r="L316" s="38"/>
      <c r="M316" s="38"/>
      <c r="N316" s="54"/>
      <c r="O316" s="54"/>
      <c r="P316" s="54"/>
      <c r="Q316" s="54"/>
      <c r="R316" s="54"/>
      <c r="S316" s="38"/>
      <c r="T316" s="38"/>
      <c r="U316" s="54"/>
      <c r="V316" s="54"/>
      <c r="W316" s="54"/>
      <c r="X316" s="54"/>
      <c r="Y316" s="54"/>
      <c r="Z316" s="38"/>
      <c r="AA316" s="38"/>
      <c r="AB316" s="53"/>
      <c r="AC316" s="55"/>
      <c r="AD316" s="32"/>
      <c r="AE316" s="33"/>
    </row>
    <row r="317" spans="1:31" ht="99.95" customHeight="1">
      <c r="A317" s="49">
        <v>97</v>
      </c>
      <c r="B317" s="50" t="s">
        <v>197</v>
      </c>
      <c r="C317" s="25" t="s">
        <v>160</v>
      </c>
      <c r="D317" s="50" t="s">
        <v>588</v>
      </c>
      <c r="E317" s="50" t="s">
        <v>457</v>
      </c>
      <c r="F317" s="26" t="s">
        <v>756</v>
      </c>
      <c r="G317" s="54"/>
      <c r="H317" s="54"/>
      <c r="I317" s="54"/>
      <c r="J317" s="54"/>
      <c r="K317" s="54"/>
      <c r="L317" s="38"/>
      <c r="M317" s="38"/>
      <c r="N317" s="54"/>
      <c r="O317" s="54" t="s">
        <v>161</v>
      </c>
      <c r="P317" s="54"/>
      <c r="Q317" s="54"/>
      <c r="R317" s="54"/>
      <c r="S317" s="38"/>
      <c r="T317" s="38"/>
      <c r="U317" s="54"/>
      <c r="V317" s="54"/>
      <c r="W317" s="54"/>
      <c r="X317" s="54"/>
      <c r="Y317" s="54"/>
      <c r="Z317" s="38"/>
      <c r="AA317" s="38"/>
      <c r="AB317" s="53" t="s">
        <v>663</v>
      </c>
      <c r="AC317" s="55"/>
      <c r="AD317" s="32"/>
      <c r="AE317" s="33"/>
    </row>
    <row r="318" spans="1:31" ht="99.95" customHeight="1">
      <c r="A318" s="49">
        <v>97</v>
      </c>
      <c r="B318" s="50" t="s">
        <v>197</v>
      </c>
      <c r="C318" s="25" t="s">
        <v>129</v>
      </c>
      <c r="D318" s="50" t="s">
        <v>588</v>
      </c>
      <c r="E318" s="50" t="s">
        <v>457</v>
      </c>
      <c r="F318" s="26" t="s">
        <v>756</v>
      </c>
      <c r="G318" s="54"/>
      <c r="H318" s="54"/>
      <c r="I318" s="54"/>
      <c r="J318" s="54"/>
      <c r="K318" s="54"/>
      <c r="L318" s="38"/>
      <c r="M318" s="38"/>
      <c r="N318" s="54"/>
      <c r="O318" s="54" t="s">
        <v>161</v>
      </c>
      <c r="P318" s="54"/>
      <c r="Q318" s="54"/>
      <c r="R318" s="54"/>
      <c r="S318" s="38"/>
      <c r="T318" s="38"/>
      <c r="U318" s="54"/>
      <c r="V318" s="54"/>
      <c r="W318" s="54"/>
      <c r="X318" s="54"/>
      <c r="Y318" s="54"/>
      <c r="Z318" s="38"/>
      <c r="AA318" s="38"/>
      <c r="AB318" s="53" t="s">
        <v>663</v>
      </c>
      <c r="AC318" s="55"/>
      <c r="AD318" s="32"/>
      <c r="AE318" s="33"/>
    </row>
    <row r="319" spans="1:31" ht="99.95" customHeight="1">
      <c r="A319" s="49">
        <v>97</v>
      </c>
      <c r="B319" s="50" t="s">
        <v>197</v>
      </c>
      <c r="C319" s="25" t="s">
        <v>120</v>
      </c>
      <c r="D319" s="50" t="s">
        <v>546</v>
      </c>
      <c r="E319" s="50" t="s">
        <v>712</v>
      </c>
      <c r="F319" s="53">
        <v>8</v>
      </c>
      <c r="G319" s="54"/>
      <c r="H319" s="54"/>
      <c r="I319" s="29" t="s">
        <v>245</v>
      </c>
      <c r="J319" s="29" t="s">
        <v>245</v>
      </c>
      <c r="K319" s="29" t="s">
        <v>154</v>
      </c>
      <c r="L319" s="38"/>
      <c r="M319" s="38"/>
      <c r="N319" s="54"/>
      <c r="O319" s="54"/>
      <c r="P319" s="54" t="s">
        <v>245</v>
      </c>
      <c r="Q319" s="54" t="s">
        <v>245</v>
      </c>
      <c r="R319" s="54" t="s">
        <v>245</v>
      </c>
      <c r="S319" s="38"/>
      <c r="T319" s="38"/>
      <c r="U319" s="54"/>
      <c r="V319" s="54" t="s">
        <v>245</v>
      </c>
      <c r="W319" s="54" t="s">
        <v>245</v>
      </c>
      <c r="X319" s="54" t="s">
        <v>245</v>
      </c>
      <c r="Y319" s="54" t="s">
        <v>245</v>
      </c>
      <c r="Z319" s="38"/>
      <c r="AA319" s="38"/>
      <c r="AB319" s="53"/>
      <c r="AC319" s="55"/>
      <c r="AD319" s="32"/>
      <c r="AE319" s="33"/>
    </row>
    <row r="320" spans="1:31" ht="99.95" customHeight="1">
      <c r="A320" s="49">
        <v>98</v>
      </c>
      <c r="B320" s="50" t="s">
        <v>199</v>
      </c>
      <c r="C320" s="73" t="s">
        <v>51</v>
      </c>
      <c r="D320" s="121" t="s">
        <v>30</v>
      </c>
      <c r="E320" s="121" t="s">
        <v>556</v>
      </c>
      <c r="F320" s="57">
        <v>8</v>
      </c>
      <c r="G320" s="29" t="s">
        <v>31</v>
      </c>
      <c r="H320" s="29" t="s">
        <v>31</v>
      </c>
      <c r="I320" s="29" t="s">
        <v>31</v>
      </c>
      <c r="J320" s="57"/>
      <c r="K320" s="57"/>
      <c r="L320" s="125"/>
      <c r="M320" s="125"/>
      <c r="N320" s="29"/>
      <c r="O320" s="54"/>
      <c r="P320" s="54"/>
      <c r="Q320" s="54"/>
      <c r="R320" s="54"/>
      <c r="S320" s="38"/>
      <c r="T320" s="38"/>
      <c r="U320" s="54"/>
      <c r="V320" s="29"/>
      <c r="W320" s="29"/>
      <c r="X320" s="29"/>
      <c r="Y320" s="29"/>
      <c r="Z320" s="38"/>
      <c r="AA320" s="38"/>
      <c r="AB320" s="53"/>
      <c r="AC320" s="55"/>
      <c r="AD320" s="32"/>
      <c r="AE320" s="33"/>
    </row>
    <row r="321" spans="1:31" ht="99.95" customHeight="1">
      <c r="A321" s="49">
        <v>98</v>
      </c>
      <c r="B321" s="50" t="s">
        <v>199</v>
      </c>
      <c r="C321" s="73" t="s">
        <v>51</v>
      </c>
      <c r="D321" s="121" t="s">
        <v>30</v>
      </c>
      <c r="E321" s="121" t="s">
        <v>457</v>
      </c>
      <c r="F321" s="26" t="s">
        <v>756</v>
      </c>
      <c r="G321" s="29"/>
      <c r="H321" s="29"/>
      <c r="I321" s="29"/>
      <c r="J321" s="57"/>
      <c r="K321" s="57"/>
      <c r="L321" s="125"/>
      <c r="M321" s="125"/>
      <c r="N321" s="29" t="s">
        <v>31</v>
      </c>
      <c r="O321" s="54"/>
      <c r="P321" s="54"/>
      <c r="Q321" s="54"/>
      <c r="R321" s="54"/>
      <c r="S321" s="38"/>
      <c r="T321" s="38"/>
      <c r="U321" s="54"/>
      <c r="V321" s="29"/>
      <c r="W321" s="29"/>
      <c r="X321" s="29"/>
      <c r="Y321" s="29"/>
      <c r="Z321" s="38"/>
      <c r="AA321" s="38"/>
      <c r="AB321" s="53" t="s">
        <v>556</v>
      </c>
      <c r="AC321" s="55"/>
      <c r="AD321" s="32"/>
      <c r="AE321" s="33"/>
    </row>
    <row r="322" spans="1:31" ht="99.95" customHeight="1">
      <c r="A322" s="49">
        <v>98</v>
      </c>
      <c r="B322" s="50" t="s">
        <v>199</v>
      </c>
      <c r="C322" s="50" t="s">
        <v>456</v>
      </c>
      <c r="D322" s="121" t="s">
        <v>546</v>
      </c>
      <c r="E322" s="121" t="s">
        <v>713</v>
      </c>
      <c r="F322" s="57">
        <v>8</v>
      </c>
      <c r="G322" s="57"/>
      <c r="H322" s="29"/>
      <c r="I322" s="29"/>
      <c r="J322" s="29"/>
      <c r="K322" s="57"/>
      <c r="L322" s="125"/>
      <c r="M322" s="125"/>
      <c r="N322" s="54"/>
      <c r="O322" s="29"/>
      <c r="P322" s="29" t="s">
        <v>154</v>
      </c>
      <c r="Q322" s="29" t="s">
        <v>154</v>
      </c>
      <c r="R322" s="29" t="s">
        <v>154</v>
      </c>
      <c r="S322" s="38"/>
      <c r="T322" s="38"/>
      <c r="U322" s="29"/>
      <c r="V322" s="29" t="s">
        <v>154</v>
      </c>
      <c r="W322" s="29" t="s">
        <v>154</v>
      </c>
      <c r="X322" s="29" t="s">
        <v>154</v>
      </c>
      <c r="Y322" s="29" t="s">
        <v>154</v>
      </c>
      <c r="Z322" s="38"/>
      <c r="AA322" s="38"/>
      <c r="AB322" s="53"/>
      <c r="AC322" s="55"/>
      <c r="AD322" s="32"/>
      <c r="AE322" s="33"/>
    </row>
    <row r="323" spans="1:31" ht="99.95" customHeight="1">
      <c r="A323" s="49">
        <v>98</v>
      </c>
      <c r="B323" s="50" t="s">
        <v>199</v>
      </c>
      <c r="C323" s="73" t="s">
        <v>97</v>
      </c>
      <c r="D323" s="73" t="s">
        <v>33</v>
      </c>
      <c r="E323" s="73" t="s">
        <v>455</v>
      </c>
      <c r="F323" s="116">
        <v>5</v>
      </c>
      <c r="G323" s="57"/>
      <c r="H323" s="57"/>
      <c r="I323" s="57"/>
      <c r="J323" s="57"/>
      <c r="K323" s="54" t="s">
        <v>34</v>
      </c>
      <c r="L323" s="125"/>
      <c r="M323" s="125"/>
      <c r="N323" s="54"/>
      <c r="O323" s="54" t="s">
        <v>34</v>
      </c>
      <c r="P323" s="54"/>
      <c r="Q323" s="54"/>
      <c r="R323" s="54"/>
      <c r="S323" s="38"/>
      <c r="T323" s="38"/>
      <c r="U323" s="54" t="s">
        <v>34</v>
      </c>
      <c r="V323" s="54"/>
      <c r="W323" s="54"/>
      <c r="X323" s="54"/>
      <c r="Y323" s="54"/>
      <c r="Z323" s="38"/>
      <c r="AA323" s="38"/>
      <c r="AB323" s="54"/>
      <c r="AC323" s="55"/>
      <c r="AD323" s="32"/>
      <c r="AE323" s="33"/>
    </row>
    <row r="324" spans="1:31" ht="99.95" customHeight="1">
      <c r="A324" s="71">
        <v>99</v>
      </c>
      <c r="B324" s="25" t="s">
        <v>200</v>
      </c>
      <c r="C324" s="50" t="s">
        <v>463</v>
      </c>
      <c r="D324" s="25" t="s">
        <v>36</v>
      </c>
      <c r="E324" s="56" t="s">
        <v>180</v>
      </c>
      <c r="F324" s="57">
        <v>5</v>
      </c>
      <c r="G324" s="54" t="s">
        <v>46</v>
      </c>
      <c r="H324" s="57"/>
      <c r="I324" s="57"/>
      <c r="J324" s="57"/>
      <c r="K324" s="54"/>
      <c r="L324" s="125"/>
      <c r="M324" s="125"/>
      <c r="N324" s="54" t="s">
        <v>68</v>
      </c>
      <c r="O324" s="54" t="s">
        <v>68</v>
      </c>
      <c r="P324" s="54"/>
      <c r="Q324" s="54"/>
      <c r="R324" s="54"/>
      <c r="S324" s="27"/>
      <c r="T324" s="27"/>
      <c r="U324" s="54" t="s">
        <v>146</v>
      </c>
      <c r="V324" s="54"/>
      <c r="W324" s="54"/>
      <c r="X324" s="54"/>
      <c r="Y324" s="54" t="s">
        <v>137</v>
      </c>
      <c r="Z324" s="38"/>
      <c r="AA324" s="38"/>
      <c r="AB324" s="108"/>
      <c r="AC324" s="28"/>
      <c r="AD324" s="32"/>
      <c r="AE324" s="33"/>
    </row>
    <row r="325" spans="1:31" ht="99.95" customHeight="1">
      <c r="A325" s="71">
        <v>99</v>
      </c>
      <c r="B325" s="25" t="s">
        <v>200</v>
      </c>
      <c r="C325" s="25" t="s">
        <v>169</v>
      </c>
      <c r="D325" s="25" t="s">
        <v>580</v>
      </c>
      <c r="E325" s="56" t="s">
        <v>457</v>
      </c>
      <c r="F325" s="26" t="s">
        <v>756</v>
      </c>
      <c r="G325" s="54"/>
      <c r="H325" s="57"/>
      <c r="I325" s="57"/>
      <c r="J325" s="57"/>
      <c r="K325" s="54" t="s">
        <v>133</v>
      </c>
      <c r="L325" s="125"/>
      <c r="M325" s="125"/>
      <c r="N325" s="54"/>
      <c r="O325" s="54"/>
      <c r="P325" s="54"/>
      <c r="Q325" s="54"/>
      <c r="R325" s="54"/>
      <c r="S325" s="27"/>
      <c r="T325" s="27"/>
      <c r="U325" s="54"/>
      <c r="V325" s="54"/>
      <c r="W325" s="54"/>
      <c r="X325" s="54"/>
      <c r="Y325" s="54"/>
      <c r="Z325" s="38"/>
      <c r="AA325" s="38"/>
      <c r="AB325" s="54" t="s">
        <v>624</v>
      </c>
      <c r="AC325" s="28"/>
      <c r="AD325" s="32"/>
      <c r="AE325" s="33"/>
    </row>
    <row r="326" spans="1:31" ht="99.95" customHeight="1">
      <c r="A326" s="71">
        <v>99</v>
      </c>
      <c r="B326" s="25" t="s">
        <v>200</v>
      </c>
      <c r="C326" s="50" t="s">
        <v>153</v>
      </c>
      <c r="D326" s="25" t="s">
        <v>580</v>
      </c>
      <c r="E326" s="56" t="s">
        <v>457</v>
      </c>
      <c r="F326" s="26" t="s">
        <v>756</v>
      </c>
      <c r="G326" s="57"/>
      <c r="H326" s="57"/>
      <c r="I326" s="57"/>
      <c r="J326" s="57"/>
      <c r="K326" s="54" t="s">
        <v>133</v>
      </c>
      <c r="L326" s="125"/>
      <c r="M326" s="125"/>
      <c r="N326" s="54"/>
      <c r="O326" s="54"/>
      <c r="P326" s="54"/>
      <c r="Q326" s="54"/>
      <c r="R326" s="54"/>
      <c r="S326" s="27"/>
      <c r="T326" s="27"/>
      <c r="U326" s="54"/>
      <c r="V326" s="54"/>
      <c r="W326" s="54"/>
      <c r="X326" s="54"/>
      <c r="Y326" s="54"/>
      <c r="Z326" s="38"/>
      <c r="AA326" s="38"/>
      <c r="AB326" s="54" t="s">
        <v>624</v>
      </c>
      <c r="AC326" s="28"/>
      <c r="AD326" s="32"/>
      <c r="AE326" s="33"/>
    </row>
    <row r="327" spans="1:31" ht="99.95" customHeight="1">
      <c r="A327" s="71">
        <v>99</v>
      </c>
      <c r="B327" s="25" t="s">
        <v>200</v>
      </c>
      <c r="C327" s="25" t="s">
        <v>319</v>
      </c>
      <c r="D327" s="25" t="s">
        <v>30</v>
      </c>
      <c r="E327" s="56" t="s">
        <v>556</v>
      </c>
      <c r="F327" s="57">
        <v>8</v>
      </c>
      <c r="G327" s="57"/>
      <c r="H327" s="69" t="s">
        <v>753</v>
      </c>
      <c r="I327" s="69" t="s">
        <v>753</v>
      </c>
      <c r="J327" s="69" t="s">
        <v>753</v>
      </c>
      <c r="K327" s="57"/>
      <c r="L327" s="125"/>
      <c r="M327" s="125"/>
      <c r="N327" s="54"/>
      <c r="O327" s="54"/>
      <c r="P327" s="69" t="s">
        <v>753</v>
      </c>
      <c r="Q327" s="69" t="s">
        <v>753</v>
      </c>
      <c r="R327" s="54"/>
      <c r="S327" s="27"/>
      <c r="T327" s="27"/>
      <c r="U327" s="54"/>
      <c r="V327" s="69" t="s">
        <v>753</v>
      </c>
      <c r="W327" s="54"/>
      <c r="X327" s="54"/>
      <c r="Y327" s="54"/>
      <c r="Z327" s="38"/>
      <c r="AA327" s="38"/>
      <c r="AB327" s="54"/>
      <c r="AC327" s="28"/>
      <c r="AD327" s="32"/>
      <c r="AE327" s="33"/>
    </row>
    <row r="328" spans="1:31" ht="99.95" customHeight="1">
      <c r="A328" s="71">
        <v>99</v>
      </c>
      <c r="B328" s="25" t="s">
        <v>200</v>
      </c>
      <c r="C328" s="25" t="s">
        <v>319</v>
      </c>
      <c r="D328" s="25" t="s">
        <v>30</v>
      </c>
      <c r="E328" s="56" t="s">
        <v>457</v>
      </c>
      <c r="F328" s="26" t="s">
        <v>756</v>
      </c>
      <c r="G328" s="57"/>
      <c r="H328" s="54"/>
      <c r="I328" s="54"/>
      <c r="J328" s="54"/>
      <c r="K328" s="57"/>
      <c r="L328" s="125"/>
      <c r="M328" s="125"/>
      <c r="N328" s="54"/>
      <c r="O328" s="54"/>
      <c r="P328" s="54"/>
      <c r="Q328" s="54"/>
      <c r="R328" s="54"/>
      <c r="S328" s="27"/>
      <c r="T328" s="27"/>
      <c r="U328" s="54"/>
      <c r="V328" s="54"/>
      <c r="W328" s="69"/>
      <c r="X328" s="69" t="s">
        <v>618</v>
      </c>
      <c r="Y328" s="54"/>
      <c r="Z328" s="38"/>
      <c r="AA328" s="38"/>
      <c r="AB328" s="54" t="s">
        <v>556</v>
      </c>
      <c r="AC328" s="28"/>
      <c r="AD328" s="32"/>
      <c r="AE328" s="33"/>
    </row>
    <row r="329" spans="1:31" ht="99.95" customHeight="1">
      <c r="A329" s="49">
        <v>100</v>
      </c>
      <c r="B329" s="50" t="s">
        <v>458</v>
      </c>
      <c r="C329" s="50" t="s">
        <v>112</v>
      </c>
      <c r="D329" s="50"/>
      <c r="E329" s="50" t="s">
        <v>573</v>
      </c>
      <c r="F329" s="54"/>
      <c r="G329" s="66"/>
      <c r="H329" s="66"/>
      <c r="I329" s="66"/>
      <c r="J329" s="66"/>
      <c r="K329" s="66"/>
      <c r="L329" s="38"/>
      <c r="M329" s="38"/>
      <c r="N329" s="66"/>
      <c r="O329" s="66"/>
      <c r="P329" s="66"/>
      <c r="Q329" s="66"/>
      <c r="R329" s="66"/>
      <c r="S329" s="38"/>
      <c r="T329" s="38"/>
      <c r="U329" s="66"/>
      <c r="V329" s="66"/>
      <c r="W329" s="66"/>
      <c r="X329" s="66"/>
      <c r="Y329" s="66"/>
      <c r="Z329" s="38"/>
      <c r="AA329" s="38"/>
      <c r="AB329" s="53" t="s">
        <v>574</v>
      </c>
      <c r="AC329" s="55"/>
      <c r="AD329" s="32"/>
      <c r="AE329" s="33"/>
    </row>
    <row r="330" spans="1:31" ht="99.95" customHeight="1">
      <c r="A330" s="49">
        <v>101</v>
      </c>
      <c r="B330" s="50" t="s">
        <v>498</v>
      </c>
      <c r="C330" s="50" t="s">
        <v>47</v>
      </c>
      <c r="D330" s="50" t="s">
        <v>36</v>
      </c>
      <c r="E330" s="50" t="s">
        <v>180</v>
      </c>
      <c r="F330" s="54">
        <v>5</v>
      </c>
      <c r="G330" s="54"/>
      <c r="H330" s="53"/>
      <c r="I330" s="53" t="s">
        <v>48</v>
      </c>
      <c r="J330" s="53" t="s">
        <v>48</v>
      </c>
      <c r="K330" s="53" t="s">
        <v>48</v>
      </c>
      <c r="L330" s="38"/>
      <c r="M330" s="38"/>
      <c r="N330" s="53"/>
      <c r="O330" s="53" t="s">
        <v>48</v>
      </c>
      <c r="P330" s="53" t="s">
        <v>48</v>
      </c>
      <c r="Q330" s="53" t="s">
        <v>48</v>
      </c>
      <c r="R330" s="53"/>
      <c r="S330" s="38"/>
      <c r="T330" s="38"/>
      <c r="U330" s="53"/>
      <c r="V330" s="53"/>
      <c r="W330" s="53" t="s">
        <v>48</v>
      </c>
      <c r="X330" s="53" t="s">
        <v>48</v>
      </c>
      <c r="Y330" s="53" t="s">
        <v>48</v>
      </c>
      <c r="Z330" s="38"/>
      <c r="AA330" s="38"/>
      <c r="AB330" s="53" t="s">
        <v>642</v>
      </c>
      <c r="AC330" s="55"/>
      <c r="AD330" s="32"/>
      <c r="AE330" s="33"/>
    </row>
    <row r="331" spans="1:31" ht="99.95" customHeight="1">
      <c r="A331" s="49">
        <v>101</v>
      </c>
      <c r="B331" s="50" t="s">
        <v>498</v>
      </c>
      <c r="C331" s="25" t="s">
        <v>127</v>
      </c>
      <c r="D331" s="25" t="s">
        <v>578</v>
      </c>
      <c r="E331" s="25" t="s">
        <v>661</v>
      </c>
      <c r="F331" s="54">
        <v>8</v>
      </c>
      <c r="G331" s="53" t="s">
        <v>144</v>
      </c>
      <c r="H331" s="53" t="s">
        <v>144</v>
      </c>
      <c r="I331" s="54"/>
      <c r="J331" s="54"/>
      <c r="K331" s="54"/>
      <c r="L331" s="38"/>
      <c r="M331" s="38"/>
      <c r="N331" s="53" t="s">
        <v>144</v>
      </c>
      <c r="O331" s="53"/>
      <c r="P331" s="53"/>
      <c r="Q331" s="54"/>
      <c r="R331" s="54"/>
      <c r="S331" s="38"/>
      <c r="T331" s="38"/>
      <c r="U331" s="53" t="s">
        <v>144</v>
      </c>
      <c r="V331" s="53"/>
      <c r="W331" s="53"/>
      <c r="X331" s="53"/>
      <c r="Y331" s="53"/>
      <c r="Z331" s="38"/>
      <c r="AA331" s="38"/>
      <c r="AB331" s="53"/>
      <c r="AC331" s="55"/>
      <c r="AD331" s="32"/>
      <c r="AE331" s="33"/>
    </row>
    <row r="332" spans="1:31" ht="99.95" customHeight="1">
      <c r="A332" s="49">
        <v>102</v>
      </c>
      <c r="B332" s="50" t="s">
        <v>499</v>
      </c>
      <c r="C332" s="50" t="s">
        <v>47</v>
      </c>
      <c r="D332" s="50" t="s">
        <v>36</v>
      </c>
      <c r="E332" s="50" t="s">
        <v>180</v>
      </c>
      <c r="F332" s="54">
        <v>5</v>
      </c>
      <c r="G332" s="54"/>
      <c r="H332" s="54"/>
      <c r="I332" s="53" t="s">
        <v>48</v>
      </c>
      <c r="J332" s="53" t="s">
        <v>48</v>
      </c>
      <c r="K332" s="53" t="s">
        <v>48</v>
      </c>
      <c r="L332" s="38"/>
      <c r="M332" s="38"/>
      <c r="N332" s="53"/>
      <c r="O332" s="53" t="s">
        <v>48</v>
      </c>
      <c r="P332" s="53" t="s">
        <v>48</v>
      </c>
      <c r="Q332" s="53" t="s">
        <v>48</v>
      </c>
      <c r="R332" s="53"/>
      <c r="S332" s="38"/>
      <c r="T332" s="38"/>
      <c r="U332" s="53"/>
      <c r="V332" s="53"/>
      <c r="W332" s="53" t="s">
        <v>48</v>
      </c>
      <c r="X332" s="53" t="s">
        <v>48</v>
      </c>
      <c r="Y332" s="53" t="s">
        <v>48</v>
      </c>
      <c r="Z332" s="38"/>
      <c r="AA332" s="38"/>
      <c r="AB332" s="53" t="s">
        <v>641</v>
      </c>
      <c r="AC332" s="55"/>
      <c r="AD332" s="32"/>
      <c r="AE332" s="33"/>
    </row>
    <row r="333" spans="1:31" ht="99.95" customHeight="1">
      <c r="A333" s="49">
        <v>102</v>
      </c>
      <c r="B333" s="50" t="s">
        <v>499</v>
      </c>
      <c r="C333" s="50" t="s">
        <v>175</v>
      </c>
      <c r="D333" s="50" t="s">
        <v>636</v>
      </c>
      <c r="E333" s="50" t="s">
        <v>714</v>
      </c>
      <c r="F333" s="54">
        <v>5</v>
      </c>
      <c r="G333" s="53" t="s">
        <v>68</v>
      </c>
      <c r="H333" s="53" t="s">
        <v>68</v>
      </c>
      <c r="I333" s="54"/>
      <c r="J333" s="54"/>
      <c r="K333" s="54"/>
      <c r="L333" s="38"/>
      <c r="M333" s="38"/>
      <c r="N333" s="53" t="s">
        <v>146</v>
      </c>
      <c r="O333" s="54"/>
      <c r="P333" s="54"/>
      <c r="Q333" s="54"/>
      <c r="R333" s="53" t="s">
        <v>68</v>
      </c>
      <c r="S333" s="38"/>
      <c r="T333" s="38"/>
      <c r="U333" s="53" t="s">
        <v>68</v>
      </c>
      <c r="V333" s="53" t="s">
        <v>68</v>
      </c>
      <c r="W333" s="54"/>
      <c r="X333" s="54"/>
      <c r="Y333" s="54"/>
      <c r="Z333" s="38"/>
      <c r="AA333" s="38"/>
      <c r="AB333" s="53"/>
      <c r="AC333" s="55"/>
      <c r="AD333" s="32"/>
      <c r="AE333" s="33"/>
    </row>
    <row r="334" spans="1:31" ht="99.95" customHeight="1">
      <c r="A334" s="49">
        <v>103</v>
      </c>
      <c r="B334" s="50" t="s">
        <v>500</v>
      </c>
      <c r="C334" s="25" t="s">
        <v>136</v>
      </c>
      <c r="D334" s="52" t="s">
        <v>125</v>
      </c>
      <c r="E334" s="52" t="s">
        <v>582</v>
      </c>
      <c r="F334" s="53">
        <v>8</v>
      </c>
      <c r="G334" s="53" t="s">
        <v>178</v>
      </c>
      <c r="H334" s="53" t="s">
        <v>178</v>
      </c>
      <c r="I334" s="53"/>
      <c r="J334" s="53"/>
      <c r="K334" s="53"/>
      <c r="L334" s="38"/>
      <c r="M334" s="38"/>
      <c r="N334" s="53" t="s">
        <v>178</v>
      </c>
      <c r="O334" s="53" t="s">
        <v>178</v>
      </c>
      <c r="P334" s="53"/>
      <c r="Q334" s="53"/>
      <c r="R334" s="53"/>
      <c r="S334" s="38"/>
      <c r="T334" s="38"/>
      <c r="U334" s="53" t="s">
        <v>178</v>
      </c>
      <c r="V334" s="53"/>
      <c r="W334" s="53"/>
      <c r="X334" s="29"/>
      <c r="Y334" s="53"/>
      <c r="Z334" s="38"/>
      <c r="AA334" s="38"/>
      <c r="AB334" s="53"/>
      <c r="AC334" s="55"/>
      <c r="AD334" s="32"/>
      <c r="AE334" s="33"/>
    </row>
    <row r="335" spans="1:31" ht="99.95" customHeight="1">
      <c r="A335" s="49">
        <v>103</v>
      </c>
      <c r="B335" s="50" t="s">
        <v>500</v>
      </c>
      <c r="C335" s="25" t="s">
        <v>463</v>
      </c>
      <c r="D335" s="50" t="s">
        <v>36</v>
      </c>
      <c r="E335" s="50" t="s">
        <v>180</v>
      </c>
      <c r="F335" s="53">
        <v>5</v>
      </c>
      <c r="G335" s="53"/>
      <c r="H335" s="53"/>
      <c r="I335" s="53" t="s">
        <v>65</v>
      </c>
      <c r="J335" s="53"/>
      <c r="K335" s="53"/>
      <c r="L335" s="38"/>
      <c r="M335" s="38"/>
      <c r="N335" s="53"/>
      <c r="O335" s="53"/>
      <c r="P335" s="53" t="s">
        <v>65</v>
      </c>
      <c r="Q335" s="53"/>
      <c r="R335" s="53"/>
      <c r="S335" s="38"/>
      <c r="T335" s="38"/>
      <c r="U335" s="53"/>
      <c r="V335" s="53" t="s">
        <v>65</v>
      </c>
      <c r="W335" s="53"/>
      <c r="X335" s="29"/>
      <c r="Y335" s="53"/>
      <c r="Z335" s="38"/>
      <c r="AA335" s="38"/>
      <c r="AB335" s="53"/>
      <c r="AC335" s="55"/>
      <c r="AD335" s="32"/>
      <c r="AE335" s="33"/>
    </row>
    <row r="336" spans="1:31" ht="99.95" customHeight="1">
      <c r="A336" s="49">
        <v>103</v>
      </c>
      <c r="B336" s="50" t="s">
        <v>500</v>
      </c>
      <c r="C336" s="25" t="s">
        <v>531</v>
      </c>
      <c r="D336" s="52" t="s">
        <v>150</v>
      </c>
      <c r="E336" s="52" t="s">
        <v>237</v>
      </c>
      <c r="F336" s="53">
        <v>8</v>
      </c>
      <c r="G336" s="53"/>
      <c r="H336" s="53"/>
      <c r="I336" s="53"/>
      <c r="J336" s="54" t="s">
        <v>253</v>
      </c>
      <c r="K336" s="54" t="s">
        <v>253</v>
      </c>
      <c r="L336" s="38"/>
      <c r="M336" s="38"/>
      <c r="N336" s="53"/>
      <c r="O336" s="53"/>
      <c r="P336" s="53"/>
      <c r="Q336" s="54" t="s">
        <v>253</v>
      </c>
      <c r="R336" s="54" t="s">
        <v>253</v>
      </c>
      <c r="S336" s="38"/>
      <c r="T336" s="38"/>
      <c r="U336" s="53"/>
      <c r="V336" s="53"/>
      <c r="W336" s="54" t="s">
        <v>253</v>
      </c>
      <c r="X336" s="54" t="s">
        <v>253</v>
      </c>
      <c r="Y336" s="54" t="s">
        <v>253</v>
      </c>
      <c r="Z336" s="38"/>
      <c r="AA336" s="38"/>
      <c r="AB336" s="53"/>
      <c r="AC336" s="55"/>
      <c r="AD336" s="32"/>
      <c r="AE336" s="33"/>
    </row>
    <row r="337" spans="1:31" ht="99.95" customHeight="1">
      <c r="A337" s="49">
        <v>104</v>
      </c>
      <c r="B337" s="50" t="s">
        <v>501</v>
      </c>
      <c r="C337" s="50" t="s">
        <v>112</v>
      </c>
      <c r="D337" s="50" t="s">
        <v>79</v>
      </c>
      <c r="E337" s="50" t="s">
        <v>21</v>
      </c>
      <c r="F337" s="54">
        <v>8</v>
      </c>
      <c r="G337" s="66"/>
      <c r="H337" s="66"/>
      <c r="I337" s="66"/>
      <c r="J337" s="66"/>
      <c r="K337" s="66"/>
      <c r="L337" s="38"/>
      <c r="M337" s="38"/>
      <c r="N337" s="66"/>
      <c r="O337" s="66"/>
      <c r="P337" s="66"/>
      <c r="Q337" s="66"/>
      <c r="R337" s="66"/>
      <c r="S337" s="38"/>
      <c r="T337" s="38"/>
      <c r="U337" s="66"/>
      <c r="V337" s="66"/>
      <c r="W337" s="66"/>
      <c r="X337" s="66"/>
      <c r="Y337" s="66"/>
      <c r="Z337" s="38"/>
      <c r="AA337" s="38"/>
      <c r="AB337" s="53" t="s">
        <v>699</v>
      </c>
      <c r="AC337" s="55"/>
      <c r="AD337" s="32"/>
      <c r="AE337" s="33"/>
    </row>
    <row r="338" spans="1:31" ht="99.95" customHeight="1">
      <c r="A338" s="49">
        <v>105</v>
      </c>
      <c r="B338" s="50" t="s">
        <v>502</v>
      </c>
      <c r="C338" s="50" t="s">
        <v>425</v>
      </c>
      <c r="D338" s="52" t="s">
        <v>472</v>
      </c>
      <c r="E338" s="52" t="s">
        <v>552</v>
      </c>
      <c r="F338" s="53">
        <v>5</v>
      </c>
      <c r="G338" s="29" t="s">
        <v>62</v>
      </c>
      <c r="H338" s="29" t="s">
        <v>203</v>
      </c>
      <c r="I338" s="53"/>
      <c r="J338" s="53"/>
      <c r="K338" s="53"/>
      <c r="L338" s="38"/>
      <c r="M338" s="38"/>
      <c r="N338" s="29"/>
      <c r="O338" s="29"/>
      <c r="P338" s="29"/>
      <c r="Q338" s="29"/>
      <c r="R338" s="29"/>
      <c r="S338" s="38"/>
      <c r="T338" s="38"/>
      <c r="U338" s="54"/>
      <c r="V338" s="54"/>
      <c r="W338" s="29"/>
      <c r="X338" s="29"/>
      <c r="Y338" s="54"/>
      <c r="Z338" s="38"/>
      <c r="AA338" s="38"/>
      <c r="AB338" s="53"/>
      <c r="AC338" s="55"/>
      <c r="AD338" s="32"/>
      <c r="AE338" s="33"/>
    </row>
    <row r="339" spans="1:31" ht="99.95" customHeight="1">
      <c r="A339" s="49">
        <v>105</v>
      </c>
      <c r="B339" s="50" t="s">
        <v>502</v>
      </c>
      <c r="C339" s="50" t="s">
        <v>425</v>
      </c>
      <c r="D339" s="52" t="s">
        <v>472</v>
      </c>
      <c r="E339" s="52" t="s">
        <v>457</v>
      </c>
      <c r="F339" s="53">
        <v>2</v>
      </c>
      <c r="G339" s="53"/>
      <c r="H339" s="53"/>
      <c r="I339" s="53"/>
      <c r="J339" s="53"/>
      <c r="K339" s="53"/>
      <c r="L339" s="38"/>
      <c r="M339" s="38"/>
      <c r="N339" s="29" t="s">
        <v>141</v>
      </c>
      <c r="O339" s="29"/>
      <c r="P339" s="29"/>
      <c r="Q339" s="29"/>
      <c r="R339" s="54"/>
      <c r="S339" s="38"/>
      <c r="T339" s="38"/>
      <c r="U339" s="29"/>
      <c r="V339" s="29"/>
      <c r="W339" s="29"/>
      <c r="X339" s="29"/>
      <c r="Y339" s="29"/>
      <c r="Z339" s="38"/>
      <c r="AA339" s="38"/>
      <c r="AB339" s="53" t="s">
        <v>552</v>
      </c>
      <c r="AC339" s="55"/>
      <c r="AD339" s="32"/>
      <c r="AE339" s="33"/>
    </row>
    <row r="340" spans="1:31" ht="99.95" customHeight="1">
      <c r="A340" s="49">
        <v>105</v>
      </c>
      <c r="B340" s="50" t="s">
        <v>502</v>
      </c>
      <c r="C340" s="50" t="s">
        <v>172</v>
      </c>
      <c r="D340" s="52" t="s">
        <v>472</v>
      </c>
      <c r="E340" s="52" t="s">
        <v>457</v>
      </c>
      <c r="F340" s="53">
        <v>2</v>
      </c>
      <c r="G340" s="53"/>
      <c r="H340" s="53"/>
      <c r="I340" s="53"/>
      <c r="J340" s="53"/>
      <c r="K340" s="53"/>
      <c r="L340" s="38"/>
      <c r="M340" s="38"/>
      <c r="N340" s="29" t="s">
        <v>141</v>
      </c>
      <c r="O340" s="29"/>
      <c r="P340" s="29"/>
      <c r="Q340" s="29"/>
      <c r="R340" s="54"/>
      <c r="S340" s="38"/>
      <c r="T340" s="38"/>
      <c r="U340" s="54"/>
      <c r="V340" s="29"/>
      <c r="W340" s="29"/>
      <c r="X340" s="29"/>
      <c r="Y340" s="54"/>
      <c r="Z340" s="38"/>
      <c r="AA340" s="38"/>
      <c r="AB340" s="53" t="s">
        <v>552</v>
      </c>
      <c r="AC340" s="55"/>
      <c r="AD340" s="32"/>
      <c r="AE340" s="33"/>
    </row>
    <row r="341" spans="1:31" ht="99.95" customHeight="1">
      <c r="A341" s="49">
        <v>105</v>
      </c>
      <c r="B341" s="50" t="s">
        <v>502</v>
      </c>
      <c r="C341" s="50" t="s">
        <v>136</v>
      </c>
      <c r="D341" s="52" t="s">
        <v>626</v>
      </c>
      <c r="E341" s="52" t="s">
        <v>582</v>
      </c>
      <c r="F341" s="53">
        <v>8</v>
      </c>
      <c r="G341" s="53"/>
      <c r="H341" s="29"/>
      <c r="I341" s="29"/>
      <c r="J341" s="53"/>
      <c r="K341" s="53"/>
      <c r="L341" s="38"/>
      <c r="M341" s="38"/>
      <c r="N341" s="29"/>
      <c r="O341" s="29"/>
      <c r="P341" s="29"/>
      <c r="Q341" s="29" t="s">
        <v>178</v>
      </c>
      <c r="R341" s="29" t="s">
        <v>178</v>
      </c>
      <c r="S341" s="38"/>
      <c r="T341" s="38"/>
      <c r="U341" s="54"/>
      <c r="V341" s="29" t="s">
        <v>178</v>
      </c>
      <c r="W341" s="29" t="s">
        <v>178</v>
      </c>
      <c r="X341" s="29" t="s">
        <v>178</v>
      </c>
      <c r="Y341" s="54"/>
      <c r="Z341" s="38"/>
      <c r="AA341" s="38"/>
      <c r="AB341" s="53"/>
      <c r="AC341" s="55"/>
      <c r="AD341" s="32"/>
      <c r="AE341" s="33"/>
    </row>
    <row r="342" spans="1:31" ht="99.95" customHeight="1">
      <c r="A342" s="49">
        <v>105</v>
      </c>
      <c r="B342" s="50" t="s">
        <v>502</v>
      </c>
      <c r="C342" s="50" t="s">
        <v>149</v>
      </c>
      <c r="D342" s="50" t="s">
        <v>27</v>
      </c>
      <c r="E342" s="50" t="s">
        <v>586</v>
      </c>
      <c r="F342" s="54">
        <v>8</v>
      </c>
      <c r="G342" s="53"/>
      <c r="H342" s="53"/>
      <c r="I342" s="53"/>
      <c r="J342" s="54" t="s">
        <v>122</v>
      </c>
      <c r="K342" s="54" t="s">
        <v>122</v>
      </c>
      <c r="L342" s="38"/>
      <c r="M342" s="38"/>
      <c r="N342" s="54"/>
      <c r="O342" s="54" t="s">
        <v>122</v>
      </c>
      <c r="P342" s="54" t="s">
        <v>122</v>
      </c>
      <c r="Q342" s="54"/>
      <c r="R342" s="54"/>
      <c r="S342" s="38"/>
      <c r="T342" s="38"/>
      <c r="U342" s="54" t="s">
        <v>122</v>
      </c>
      <c r="V342" s="54"/>
      <c r="W342" s="54"/>
      <c r="X342" s="54"/>
      <c r="Y342" s="54"/>
      <c r="Z342" s="38"/>
      <c r="AA342" s="38"/>
      <c r="AB342" s="53"/>
      <c r="AC342" s="55"/>
      <c r="AD342" s="32"/>
      <c r="AE342" s="33"/>
    </row>
    <row r="343" spans="1:31" ht="99.95" customHeight="1">
      <c r="A343" s="49">
        <v>105</v>
      </c>
      <c r="B343" s="50" t="s">
        <v>502</v>
      </c>
      <c r="C343" s="50" t="s">
        <v>149</v>
      </c>
      <c r="D343" s="52" t="s">
        <v>27</v>
      </c>
      <c r="E343" s="52" t="s">
        <v>457</v>
      </c>
      <c r="F343" s="26" t="s">
        <v>755</v>
      </c>
      <c r="G343" s="53"/>
      <c r="H343" s="53"/>
      <c r="I343" s="53"/>
      <c r="J343" s="54"/>
      <c r="K343" s="54"/>
      <c r="L343" s="38"/>
      <c r="M343" s="38"/>
      <c r="N343" s="54"/>
      <c r="O343" s="54"/>
      <c r="P343" s="54"/>
      <c r="Q343" s="54"/>
      <c r="R343" s="54"/>
      <c r="S343" s="38"/>
      <c r="T343" s="38"/>
      <c r="U343" s="54"/>
      <c r="V343" s="54"/>
      <c r="W343" s="54"/>
      <c r="X343" s="54"/>
      <c r="Y343" s="54" t="s">
        <v>159</v>
      </c>
      <c r="Z343" s="38"/>
      <c r="AA343" s="38"/>
      <c r="AB343" s="53" t="s">
        <v>586</v>
      </c>
      <c r="AC343" s="55"/>
      <c r="AD343" s="32"/>
      <c r="AE343" s="33"/>
    </row>
    <row r="344" spans="1:31" ht="99.95" customHeight="1">
      <c r="A344" s="49">
        <v>105</v>
      </c>
      <c r="B344" s="50" t="s">
        <v>502</v>
      </c>
      <c r="C344" s="50" t="s">
        <v>164</v>
      </c>
      <c r="D344" s="52" t="s">
        <v>27</v>
      </c>
      <c r="E344" s="52" t="s">
        <v>457</v>
      </c>
      <c r="F344" s="26" t="s">
        <v>755</v>
      </c>
      <c r="G344" s="53"/>
      <c r="H344" s="53"/>
      <c r="I344" s="53"/>
      <c r="J344" s="54"/>
      <c r="K344" s="54"/>
      <c r="L344" s="38"/>
      <c r="M344" s="38"/>
      <c r="N344" s="54"/>
      <c r="O344" s="54"/>
      <c r="P344" s="54"/>
      <c r="Q344" s="54"/>
      <c r="R344" s="54"/>
      <c r="S344" s="38"/>
      <c r="T344" s="38"/>
      <c r="U344" s="54"/>
      <c r="V344" s="54"/>
      <c r="W344" s="54"/>
      <c r="X344" s="54"/>
      <c r="Y344" s="54" t="s">
        <v>159</v>
      </c>
      <c r="Z344" s="38"/>
      <c r="AA344" s="38"/>
      <c r="AB344" s="53" t="s">
        <v>586</v>
      </c>
      <c r="AC344" s="55"/>
      <c r="AD344" s="32"/>
      <c r="AE344" s="33"/>
    </row>
    <row r="345" spans="1:31" ht="99.95" customHeight="1">
      <c r="A345" s="49">
        <v>106</v>
      </c>
      <c r="B345" s="50" t="s">
        <v>503</v>
      </c>
      <c r="C345" s="50" t="s">
        <v>112</v>
      </c>
      <c r="D345" s="52" t="s">
        <v>79</v>
      </c>
      <c r="E345" s="52" t="s">
        <v>21</v>
      </c>
      <c r="F345" s="53"/>
      <c r="G345" s="66"/>
      <c r="H345" s="66"/>
      <c r="I345" s="66"/>
      <c r="J345" s="66"/>
      <c r="K345" s="66"/>
      <c r="L345" s="38"/>
      <c r="M345" s="38"/>
      <c r="N345" s="66"/>
      <c r="O345" s="66"/>
      <c r="P345" s="66"/>
      <c r="Q345" s="66"/>
      <c r="R345" s="66"/>
      <c r="S345" s="38"/>
      <c r="T345" s="38"/>
      <c r="U345" s="66"/>
      <c r="V345" s="54"/>
      <c r="W345" s="54"/>
      <c r="X345" s="54"/>
      <c r="Y345" s="54"/>
      <c r="Z345" s="38"/>
      <c r="AA345" s="38"/>
      <c r="AB345" s="53" t="s">
        <v>614</v>
      </c>
      <c r="AC345" s="55"/>
      <c r="AD345" s="32"/>
      <c r="AE345" s="33"/>
    </row>
    <row r="346" spans="1:31" ht="99.95" customHeight="1">
      <c r="A346" s="49">
        <v>106</v>
      </c>
      <c r="B346" s="50" t="s">
        <v>503</v>
      </c>
      <c r="C346" s="50" t="s">
        <v>112</v>
      </c>
      <c r="D346" s="52" t="s">
        <v>79</v>
      </c>
      <c r="E346" s="52" t="s">
        <v>669</v>
      </c>
      <c r="F346" s="53"/>
      <c r="G346" s="53"/>
      <c r="H346" s="53"/>
      <c r="I346" s="53"/>
      <c r="J346" s="53"/>
      <c r="K346" s="53"/>
      <c r="L346" s="38"/>
      <c r="M346" s="38"/>
      <c r="N346" s="54"/>
      <c r="O346" s="54"/>
      <c r="P346" s="54"/>
      <c r="Q346" s="54"/>
      <c r="R346" s="54"/>
      <c r="S346" s="38"/>
      <c r="T346" s="38"/>
      <c r="U346" s="54"/>
      <c r="V346" s="54" t="s">
        <v>670</v>
      </c>
      <c r="W346" s="54" t="s">
        <v>670</v>
      </c>
      <c r="X346" s="54" t="s">
        <v>670</v>
      </c>
      <c r="Y346" s="54" t="s">
        <v>670</v>
      </c>
      <c r="Z346" s="38"/>
      <c r="AA346" s="38"/>
      <c r="AB346" s="53"/>
      <c r="AC346" s="55"/>
      <c r="AD346" s="32"/>
      <c r="AE346" s="33"/>
    </row>
    <row r="347" spans="1:31" ht="99.95" customHeight="1">
      <c r="A347" s="49">
        <v>107</v>
      </c>
      <c r="B347" s="50" t="s">
        <v>529</v>
      </c>
      <c r="C347" s="50" t="s">
        <v>160</v>
      </c>
      <c r="D347" s="52" t="s">
        <v>588</v>
      </c>
      <c r="E347" s="52" t="s">
        <v>610</v>
      </c>
      <c r="F347" s="53">
        <v>2</v>
      </c>
      <c r="G347" s="53"/>
      <c r="H347" s="53"/>
      <c r="I347" s="53"/>
      <c r="J347" s="53"/>
      <c r="K347" s="53" t="s">
        <v>161</v>
      </c>
      <c r="L347" s="38"/>
      <c r="M347" s="38"/>
      <c r="N347" s="53"/>
      <c r="O347" s="53"/>
      <c r="P347" s="53"/>
      <c r="Q347" s="54"/>
      <c r="R347" s="54"/>
      <c r="S347" s="38"/>
      <c r="T347" s="38"/>
      <c r="U347" s="53"/>
      <c r="V347" s="53"/>
      <c r="W347" s="53"/>
      <c r="X347" s="53"/>
      <c r="Y347" s="53"/>
      <c r="Z347" s="38"/>
      <c r="AA347" s="38"/>
      <c r="AB347" s="54"/>
      <c r="AC347" s="55"/>
      <c r="AD347" s="32"/>
      <c r="AE347" s="33"/>
    </row>
    <row r="348" spans="1:31" ht="99.95" customHeight="1">
      <c r="A348" s="49">
        <v>107</v>
      </c>
      <c r="B348" s="50" t="s">
        <v>529</v>
      </c>
      <c r="C348" s="50" t="s">
        <v>160</v>
      </c>
      <c r="D348" s="52" t="s">
        <v>588</v>
      </c>
      <c r="E348" s="52" t="s">
        <v>457</v>
      </c>
      <c r="F348" s="26" t="s">
        <v>756</v>
      </c>
      <c r="G348" s="53"/>
      <c r="H348" s="53"/>
      <c r="I348" s="53"/>
      <c r="J348" s="53"/>
      <c r="K348" s="53"/>
      <c r="L348" s="38"/>
      <c r="M348" s="38"/>
      <c r="N348" s="53" t="s">
        <v>161</v>
      </c>
      <c r="O348" s="53"/>
      <c r="P348" s="54"/>
      <c r="Q348" s="53"/>
      <c r="R348" s="54"/>
      <c r="S348" s="38"/>
      <c r="T348" s="38"/>
      <c r="U348" s="54"/>
      <c r="V348" s="53"/>
      <c r="W348" s="53"/>
      <c r="X348" s="53"/>
      <c r="Y348" s="53"/>
      <c r="Z348" s="38"/>
      <c r="AA348" s="38"/>
      <c r="AB348" s="54" t="s">
        <v>610</v>
      </c>
      <c r="AC348" s="55"/>
      <c r="AD348" s="32"/>
      <c r="AE348" s="33"/>
    </row>
    <row r="349" spans="1:31" ht="99.95" customHeight="1">
      <c r="A349" s="49">
        <v>107</v>
      </c>
      <c r="B349" s="50" t="s">
        <v>529</v>
      </c>
      <c r="C349" s="50" t="s">
        <v>119</v>
      </c>
      <c r="D349" s="52" t="s">
        <v>588</v>
      </c>
      <c r="E349" s="52" t="s">
        <v>457</v>
      </c>
      <c r="F349" s="26" t="s">
        <v>756</v>
      </c>
      <c r="G349" s="53"/>
      <c r="H349" s="53"/>
      <c r="I349" s="53"/>
      <c r="J349" s="53"/>
      <c r="K349" s="53"/>
      <c r="L349" s="38"/>
      <c r="M349" s="38"/>
      <c r="N349" s="53" t="s">
        <v>161</v>
      </c>
      <c r="O349" s="53"/>
      <c r="P349" s="54"/>
      <c r="Q349" s="53"/>
      <c r="R349" s="54"/>
      <c r="S349" s="38"/>
      <c r="T349" s="38"/>
      <c r="U349" s="54"/>
      <c r="V349" s="53"/>
      <c r="W349" s="53"/>
      <c r="X349" s="53"/>
      <c r="Y349" s="53"/>
      <c r="Z349" s="38"/>
      <c r="AA349" s="38"/>
      <c r="AB349" s="54" t="s">
        <v>610</v>
      </c>
      <c r="AC349" s="55"/>
      <c r="AD349" s="32"/>
      <c r="AE349" s="33"/>
    </row>
    <row r="350" spans="1:31" ht="99.95" customHeight="1">
      <c r="A350" s="49">
        <v>107</v>
      </c>
      <c r="B350" s="50" t="s">
        <v>529</v>
      </c>
      <c r="C350" s="50" t="s">
        <v>149</v>
      </c>
      <c r="D350" s="52" t="s">
        <v>27</v>
      </c>
      <c r="E350" s="52" t="s">
        <v>604</v>
      </c>
      <c r="F350" s="53">
        <v>8</v>
      </c>
      <c r="G350" s="53"/>
      <c r="H350" s="29"/>
      <c r="I350" s="54" t="s">
        <v>122</v>
      </c>
      <c r="J350" s="53"/>
      <c r="K350" s="53"/>
      <c r="L350" s="38"/>
      <c r="M350" s="38"/>
      <c r="N350" s="53"/>
      <c r="O350" s="29"/>
      <c r="P350" s="29"/>
      <c r="Q350" s="54" t="s">
        <v>122</v>
      </c>
      <c r="R350" s="54" t="s">
        <v>122</v>
      </c>
      <c r="S350" s="38"/>
      <c r="T350" s="38"/>
      <c r="U350" s="29"/>
      <c r="V350" s="54" t="s">
        <v>122</v>
      </c>
      <c r="W350" s="54" t="s">
        <v>122</v>
      </c>
      <c r="X350" s="54" t="s">
        <v>122</v>
      </c>
      <c r="Y350" s="54"/>
      <c r="Z350" s="38"/>
      <c r="AA350" s="38"/>
      <c r="AB350" s="54"/>
      <c r="AC350" s="55"/>
      <c r="AD350" s="32"/>
      <c r="AE350" s="33"/>
    </row>
    <row r="351" spans="1:31" ht="99.95" customHeight="1">
      <c r="A351" s="49">
        <v>107</v>
      </c>
      <c r="B351" s="50" t="s">
        <v>529</v>
      </c>
      <c r="C351" s="50" t="s">
        <v>513</v>
      </c>
      <c r="D351" s="52" t="s">
        <v>544</v>
      </c>
      <c r="E351" s="52" t="s">
        <v>545</v>
      </c>
      <c r="F351" s="53">
        <v>5</v>
      </c>
      <c r="G351" s="29" t="s">
        <v>179</v>
      </c>
      <c r="H351" s="29" t="s">
        <v>179</v>
      </c>
      <c r="I351" s="53"/>
      <c r="J351" s="29" t="s">
        <v>179</v>
      </c>
      <c r="K351" s="29"/>
      <c r="L351" s="38"/>
      <c r="M351" s="38"/>
      <c r="N351" s="29"/>
      <c r="O351" s="29"/>
      <c r="P351" s="29"/>
      <c r="Q351" s="29"/>
      <c r="R351" s="29"/>
      <c r="S351" s="38"/>
      <c r="T351" s="38"/>
      <c r="U351" s="29"/>
      <c r="V351" s="29"/>
      <c r="W351" s="29"/>
      <c r="X351" s="29"/>
      <c r="Y351" s="29"/>
      <c r="Z351" s="38"/>
      <c r="AA351" s="38"/>
      <c r="AB351" s="53"/>
      <c r="AC351" s="55"/>
      <c r="AD351" s="32"/>
      <c r="AE351" s="33"/>
    </row>
    <row r="352" spans="1:31" ht="99.95" customHeight="1">
      <c r="A352" s="49">
        <v>107</v>
      </c>
      <c r="B352" s="50" t="s">
        <v>529</v>
      </c>
      <c r="C352" s="50" t="s">
        <v>513</v>
      </c>
      <c r="D352" s="50" t="s">
        <v>544</v>
      </c>
      <c r="E352" s="50" t="s">
        <v>457</v>
      </c>
      <c r="F352" s="54">
        <v>2</v>
      </c>
      <c r="G352" s="54"/>
      <c r="H352" s="54"/>
      <c r="I352" s="54"/>
      <c r="J352" s="29"/>
      <c r="K352" s="29"/>
      <c r="L352" s="38"/>
      <c r="M352" s="38"/>
      <c r="N352" s="29"/>
      <c r="O352" s="134" t="s">
        <v>179</v>
      </c>
      <c r="P352" s="29"/>
      <c r="Q352" s="29"/>
      <c r="R352" s="29"/>
      <c r="S352" s="38"/>
      <c r="T352" s="38"/>
      <c r="U352" s="29"/>
      <c r="V352" s="29"/>
      <c r="W352" s="29"/>
      <c r="X352" s="29"/>
      <c r="Y352" s="29"/>
      <c r="Z352" s="38"/>
      <c r="AA352" s="38"/>
      <c r="AB352" s="53" t="s">
        <v>545</v>
      </c>
      <c r="AC352" s="55"/>
      <c r="AD352" s="32"/>
      <c r="AE352" s="33"/>
    </row>
    <row r="353" spans="1:31" ht="99.95" customHeight="1">
      <c r="A353" s="49">
        <v>107</v>
      </c>
      <c r="B353" s="50" t="s">
        <v>529</v>
      </c>
      <c r="C353" s="50" t="s">
        <v>189</v>
      </c>
      <c r="D353" s="50" t="s">
        <v>544</v>
      </c>
      <c r="E353" s="50" t="s">
        <v>457</v>
      </c>
      <c r="F353" s="54">
        <v>2</v>
      </c>
      <c r="G353" s="54"/>
      <c r="H353" s="54"/>
      <c r="I353" s="54"/>
      <c r="J353" s="29"/>
      <c r="K353" s="29"/>
      <c r="L353" s="38"/>
      <c r="M353" s="38"/>
      <c r="N353" s="29"/>
      <c r="O353" s="134" t="s">
        <v>179</v>
      </c>
      <c r="P353" s="29"/>
      <c r="Q353" s="29"/>
      <c r="R353" s="29"/>
      <c r="S353" s="38"/>
      <c r="T353" s="38"/>
      <c r="U353" s="29"/>
      <c r="V353" s="29"/>
      <c r="W353" s="29"/>
      <c r="X353" s="29"/>
      <c r="Y353" s="29"/>
      <c r="Z353" s="38"/>
      <c r="AA353" s="38"/>
      <c r="AB353" s="53" t="s">
        <v>545</v>
      </c>
      <c r="AC353" s="55"/>
      <c r="AD353" s="32"/>
      <c r="AE353" s="33"/>
    </row>
    <row r="354" spans="1:31" ht="99.95" customHeight="1">
      <c r="A354" s="49">
        <v>110</v>
      </c>
      <c r="B354" s="50" t="s">
        <v>565</v>
      </c>
      <c r="C354" s="25" t="s">
        <v>97</v>
      </c>
      <c r="D354" s="56" t="s">
        <v>33</v>
      </c>
      <c r="E354" s="56" t="s">
        <v>649</v>
      </c>
      <c r="F354" s="29">
        <v>5</v>
      </c>
      <c r="G354" s="53" t="s">
        <v>34</v>
      </c>
      <c r="H354" s="53" t="s">
        <v>34</v>
      </c>
      <c r="I354" s="53" t="s">
        <v>34</v>
      </c>
      <c r="J354" s="29"/>
      <c r="K354" s="29"/>
      <c r="L354" s="27"/>
      <c r="M354" s="27"/>
      <c r="N354" s="29"/>
      <c r="O354" s="29"/>
      <c r="P354" s="53" t="s">
        <v>34</v>
      </c>
      <c r="Q354" s="29"/>
      <c r="R354" s="29"/>
      <c r="S354" s="27"/>
      <c r="T354" s="27"/>
      <c r="U354" s="29"/>
      <c r="V354" s="29"/>
      <c r="W354" s="29" t="s">
        <v>34</v>
      </c>
      <c r="X354" s="29"/>
      <c r="Y354" s="29"/>
      <c r="Z354" s="38"/>
      <c r="AA354" s="38"/>
      <c r="AB354" s="29"/>
      <c r="AC354" s="55"/>
      <c r="AD354" s="32"/>
      <c r="AE354" s="33"/>
    </row>
    <row r="355" spans="1:31" ht="99.95" customHeight="1">
      <c r="A355" s="49">
        <v>110</v>
      </c>
      <c r="B355" s="50" t="s">
        <v>565</v>
      </c>
      <c r="C355" s="25" t="s">
        <v>97</v>
      </c>
      <c r="D355" s="25" t="s">
        <v>33</v>
      </c>
      <c r="E355" s="25" t="s">
        <v>457</v>
      </c>
      <c r="F355" s="29">
        <v>2</v>
      </c>
      <c r="G355" s="53"/>
      <c r="H355" s="53"/>
      <c r="I355" s="53"/>
      <c r="J355" s="29"/>
      <c r="K355" s="29"/>
      <c r="L355" s="27"/>
      <c r="M355" s="27"/>
      <c r="N355" s="29"/>
      <c r="O355" s="29"/>
      <c r="P355" s="53"/>
      <c r="Q355" s="29"/>
      <c r="R355" s="29"/>
      <c r="S355" s="27"/>
      <c r="T355" s="27"/>
      <c r="U355" s="29"/>
      <c r="V355" s="29"/>
      <c r="W355" s="29"/>
      <c r="X355" s="29"/>
      <c r="Y355" s="29" t="s">
        <v>94</v>
      </c>
      <c r="Z355" s="38"/>
      <c r="AA355" s="38"/>
      <c r="AB355" s="29" t="s">
        <v>649</v>
      </c>
      <c r="AC355" s="55"/>
      <c r="AD355" s="32"/>
      <c r="AE355" s="33"/>
    </row>
    <row r="356" spans="1:31" ht="99.95" customHeight="1">
      <c r="A356" s="49">
        <v>110</v>
      </c>
      <c r="B356" s="50" t="s">
        <v>565</v>
      </c>
      <c r="C356" s="25" t="s">
        <v>93</v>
      </c>
      <c r="D356" s="25" t="s">
        <v>33</v>
      </c>
      <c r="E356" s="25" t="s">
        <v>457</v>
      </c>
      <c r="F356" s="29">
        <v>2</v>
      </c>
      <c r="G356" s="53"/>
      <c r="H356" s="53"/>
      <c r="I356" s="53"/>
      <c r="J356" s="29"/>
      <c r="K356" s="29"/>
      <c r="L356" s="27"/>
      <c r="M356" s="27"/>
      <c r="N356" s="29"/>
      <c r="O356" s="29"/>
      <c r="P356" s="53"/>
      <c r="Q356" s="29"/>
      <c r="R356" s="29"/>
      <c r="S356" s="27"/>
      <c r="T356" s="27"/>
      <c r="U356" s="29"/>
      <c r="V356" s="29"/>
      <c r="W356" s="29"/>
      <c r="X356" s="29"/>
      <c r="Y356" s="29" t="s">
        <v>94</v>
      </c>
      <c r="Z356" s="38"/>
      <c r="AA356" s="38"/>
      <c r="AB356" s="29" t="s">
        <v>649</v>
      </c>
      <c r="AC356" s="55"/>
      <c r="AD356" s="32"/>
      <c r="AE356" s="33"/>
    </row>
    <row r="357" spans="1:31" ht="99.95" customHeight="1">
      <c r="A357" s="49">
        <v>110</v>
      </c>
      <c r="B357" s="50" t="s">
        <v>565</v>
      </c>
      <c r="C357" s="25" t="s">
        <v>93</v>
      </c>
      <c r="D357" s="56" t="s">
        <v>30</v>
      </c>
      <c r="E357" s="56" t="s">
        <v>651</v>
      </c>
      <c r="F357" s="57">
        <v>8</v>
      </c>
      <c r="G357" s="118"/>
      <c r="H357" s="118"/>
      <c r="I357" s="53"/>
      <c r="J357" s="118"/>
      <c r="K357" s="29" t="s">
        <v>94</v>
      </c>
      <c r="L357" s="125"/>
      <c r="M357" s="125"/>
      <c r="N357" s="118"/>
      <c r="O357" s="118"/>
      <c r="P357" s="118"/>
      <c r="Q357" s="29" t="s">
        <v>94</v>
      </c>
      <c r="R357" s="29"/>
      <c r="S357" s="38"/>
      <c r="T357" s="38"/>
      <c r="U357" s="118"/>
      <c r="V357" s="29" t="s">
        <v>94</v>
      </c>
      <c r="W357" s="118"/>
      <c r="X357" s="118"/>
      <c r="Y357" s="118"/>
      <c r="Z357" s="38"/>
      <c r="AA357" s="38"/>
      <c r="AB357" s="53"/>
      <c r="AC357" s="55"/>
      <c r="AD357" s="32"/>
      <c r="AE357" s="33"/>
    </row>
    <row r="358" spans="1:31" ht="99.95" customHeight="1">
      <c r="A358" s="49">
        <v>110</v>
      </c>
      <c r="B358" s="50" t="s">
        <v>565</v>
      </c>
      <c r="C358" s="25" t="s">
        <v>32</v>
      </c>
      <c r="D358" s="56" t="s">
        <v>546</v>
      </c>
      <c r="E358" s="56" t="s">
        <v>717</v>
      </c>
      <c r="F358" s="57">
        <v>8</v>
      </c>
      <c r="G358" s="118"/>
      <c r="H358" s="118"/>
      <c r="I358" s="118"/>
      <c r="J358" s="53"/>
      <c r="K358" s="118"/>
      <c r="L358" s="125"/>
      <c r="M358" s="125"/>
      <c r="N358" s="118"/>
      <c r="O358" s="53" t="s">
        <v>188</v>
      </c>
      <c r="P358" s="118"/>
      <c r="Q358" s="118"/>
      <c r="R358" s="53"/>
      <c r="S358" s="38"/>
      <c r="T358" s="38"/>
      <c r="U358" s="118"/>
      <c r="V358" s="118"/>
      <c r="W358" s="118"/>
      <c r="X358" s="29" t="s">
        <v>188</v>
      </c>
      <c r="Y358" s="29"/>
      <c r="Z358" s="38"/>
      <c r="AA358" s="38"/>
      <c r="AB358" s="53"/>
      <c r="AC358" s="55"/>
      <c r="AD358" s="32"/>
      <c r="AE358" s="33"/>
    </row>
    <row r="359" spans="1:31" ht="99.95" customHeight="1">
      <c r="A359" s="49">
        <v>110</v>
      </c>
      <c r="B359" s="50" t="s">
        <v>565</v>
      </c>
      <c r="C359" s="25" t="s">
        <v>102</v>
      </c>
      <c r="D359" s="56" t="s">
        <v>512</v>
      </c>
      <c r="E359" s="56" t="s">
        <v>650</v>
      </c>
      <c r="F359" s="57">
        <v>8</v>
      </c>
      <c r="G359" s="118"/>
      <c r="H359" s="118"/>
      <c r="I359" s="118"/>
      <c r="J359" s="118"/>
      <c r="K359" s="118"/>
      <c r="L359" s="125"/>
      <c r="M359" s="125"/>
      <c r="N359" s="118" t="s">
        <v>95</v>
      </c>
      <c r="O359" s="118"/>
      <c r="P359" s="118"/>
      <c r="Q359" s="118"/>
      <c r="R359" s="118"/>
      <c r="S359" s="38"/>
      <c r="T359" s="38"/>
      <c r="U359" s="118" t="s">
        <v>95</v>
      </c>
      <c r="V359" s="118"/>
      <c r="W359" s="118"/>
      <c r="X359" s="118"/>
      <c r="Y359" s="118"/>
      <c r="Z359" s="38"/>
      <c r="AA359" s="38"/>
      <c r="AB359" s="53"/>
      <c r="AC359" s="55"/>
      <c r="AD359" s="32"/>
      <c r="AE359" s="33"/>
    </row>
    <row r="360" spans="1:31" ht="99.95" customHeight="1">
      <c r="A360" s="49">
        <v>111</v>
      </c>
      <c r="B360" s="50" t="s">
        <v>511</v>
      </c>
      <c r="C360" s="50" t="s">
        <v>204</v>
      </c>
      <c r="D360" s="52" t="s">
        <v>125</v>
      </c>
      <c r="E360" s="52" t="s">
        <v>652</v>
      </c>
      <c r="F360" s="54">
        <v>8</v>
      </c>
      <c r="G360" s="54"/>
      <c r="H360" s="53" t="s">
        <v>190</v>
      </c>
      <c r="I360" s="53"/>
      <c r="J360" s="53"/>
      <c r="K360" s="53"/>
      <c r="L360" s="38"/>
      <c r="M360" s="38"/>
      <c r="N360" s="53"/>
      <c r="O360" s="53"/>
      <c r="P360" s="53" t="s">
        <v>203</v>
      </c>
      <c r="Q360" s="53"/>
      <c r="R360" s="53"/>
      <c r="S360" s="38"/>
      <c r="T360" s="38"/>
      <c r="U360" s="54" t="s">
        <v>203</v>
      </c>
      <c r="V360" s="54"/>
      <c r="W360" s="53"/>
      <c r="X360" s="53"/>
      <c r="Y360" s="53"/>
      <c r="Z360" s="38"/>
      <c r="AA360" s="38"/>
      <c r="AB360" s="54"/>
      <c r="AC360" s="55"/>
      <c r="AD360" s="32"/>
      <c r="AE360" s="33"/>
    </row>
    <row r="361" spans="1:31" ht="99.95" customHeight="1">
      <c r="A361" s="49">
        <v>111</v>
      </c>
      <c r="B361" s="50" t="s">
        <v>511</v>
      </c>
      <c r="C361" s="50" t="s">
        <v>463</v>
      </c>
      <c r="D361" s="52" t="s">
        <v>36</v>
      </c>
      <c r="E361" s="52" t="s">
        <v>180</v>
      </c>
      <c r="F361" s="54">
        <v>5</v>
      </c>
      <c r="G361" s="54"/>
      <c r="H361" s="54"/>
      <c r="I361" s="53"/>
      <c r="J361" s="53" t="s">
        <v>132</v>
      </c>
      <c r="K361" s="53"/>
      <c r="L361" s="38"/>
      <c r="M361" s="38"/>
      <c r="N361" s="53"/>
      <c r="O361" s="53"/>
      <c r="P361" s="53"/>
      <c r="Q361" s="53" t="s">
        <v>132</v>
      </c>
      <c r="R361" s="53"/>
      <c r="S361" s="38"/>
      <c r="T361" s="38"/>
      <c r="U361" s="54"/>
      <c r="V361" s="54"/>
      <c r="W361" s="53"/>
      <c r="X361" s="53" t="s">
        <v>46</v>
      </c>
      <c r="Y361" s="53"/>
      <c r="Z361" s="38"/>
      <c r="AA361" s="38"/>
      <c r="AB361" s="54"/>
      <c r="AC361" s="55"/>
      <c r="AD361" s="32"/>
      <c r="AE361" s="33"/>
    </row>
    <row r="362" spans="1:31" ht="99.95" customHeight="1">
      <c r="A362" s="49">
        <v>111</v>
      </c>
      <c r="B362" s="50" t="s">
        <v>511</v>
      </c>
      <c r="C362" s="50" t="s">
        <v>44</v>
      </c>
      <c r="D362" s="52" t="s">
        <v>23</v>
      </c>
      <c r="E362" s="52" t="s">
        <v>24</v>
      </c>
      <c r="F362" s="54">
        <v>5</v>
      </c>
      <c r="G362" s="54" t="s">
        <v>146</v>
      </c>
      <c r="H362" s="54"/>
      <c r="I362" s="54"/>
      <c r="J362" s="54"/>
      <c r="K362" s="54"/>
      <c r="L362" s="38"/>
      <c r="M362" s="38"/>
      <c r="N362" s="54"/>
      <c r="O362" s="54"/>
      <c r="P362" s="54"/>
      <c r="Q362" s="54"/>
      <c r="R362" s="54"/>
      <c r="S362" s="38"/>
      <c r="T362" s="38"/>
      <c r="U362" s="54"/>
      <c r="V362" s="54"/>
      <c r="W362" s="54"/>
      <c r="X362" s="54"/>
      <c r="Y362" s="54"/>
      <c r="Z362" s="38"/>
      <c r="AA362" s="38"/>
      <c r="AB362" s="54"/>
      <c r="AC362" s="55"/>
      <c r="AD362" s="32"/>
      <c r="AE362" s="33"/>
    </row>
    <row r="363" spans="1:31" ht="99.95" customHeight="1">
      <c r="A363" s="49">
        <v>111</v>
      </c>
      <c r="B363" s="50" t="s">
        <v>511</v>
      </c>
      <c r="C363" s="50" t="s">
        <v>44</v>
      </c>
      <c r="D363" s="52" t="s">
        <v>23</v>
      </c>
      <c r="E363" s="52" t="s">
        <v>457</v>
      </c>
      <c r="F363" s="54">
        <v>2</v>
      </c>
      <c r="G363" s="54"/>
      <c r="H363" s="54"/>
      <c r="I363" s="54"/>
      <c r="J363" s="54"/>
      <c r="K363" s="54"/>
      <c r="L363" s="38"/>
      <c r="M363" s="38"/>
      <c r="N363" s="54"/>
      <c r="O363" s="54" t="s">
        <v>231</v>
      </c>
      <c r="P363" s="53"/>
      <c r="Q363" s="53"/>
      <c r="R363" s="53"/>
      <c r="S363" s="38"/>
      <c r="T363" s="38"/>
      <c r="U363" s="54"/>
      <c r="V363" s="54"/>
      <c r="W363" s="53"/>
      <c r="X363" s="53"/>
      <c r="Y363" s="53"/>
      <c r="Z363" s="38"/>
      <c r="AA363" s="38"/>
      <c r="AB363" s="54" t="s">
        <v>24</v>
      </c>
      <c r="AC363" s="55"/>
      <c r="AD363" s="32"/>
      <c r="AE363" s="33"/>
    </row>
    <row r="364" spans="1:31" ht="99.95" customHeight="1">
      <c r="A364" s="49">
        <v>111</v>
      </c>
      <c r="B364" s="50" t="s">
        <v>511</v>
      </c>
      <c r="C364" s="50" t="s">
        <v>204</v>
      </c>
      <c r="D364" s="52" t="s">
        <v>23</v>
      </c>
      <c r="E364" s="52" t="s">
        <v>457</v>
      </c>
      <c r="F364" s="54">
        <v>2</v>
      </c>
      <c r="G364" s="54"/>
      <c r="H364" s="54"/>
      <c r="I364" s="54"/>
      <c r="J364" s="54"/>
      <c r="K364" s="54"/>
      <c r="L364" s="38"/>
      <c r="M364" s="38"/>
      <c r="N364" s="54"/>
      <c r="O364" s="54" t="s">
        <v>231</v>
      </c>
      <c r="P364" s="53"/>
      <c r="Q364" s="53"/>
      <c r="R364" s="53"/>
      <c r="S364" s="38"/>
      <c r="T364" s="38"/>
      <c r="U364" s="54"/>
      <c r="V364" s="54"/>
      <c r="W364" s="53"/>
      <c r="X364" s="53"/>
      <c r="Y364" s="53"/>
      <c r="Z364" s="38"/>
      <c r="AA364" s="38"/>
      <c r="AB364" s="54" t="s">
        <v>24</v>
      </c>
      <c r="AC364" s="55"/>
      <c r="AD364" s="32"/>
      <c r="AE364" s="33"/>
    </row>
    <row r="365" spans="1:31" ht="99.95" customHeight="1">
      <c r="A365" s="49">
        <v>111</v>
      </c>
      <c r="B365" s="50" t="s">
        <v>511</v>
      </c>
      <c r="C365" s="50" t="s">
        <v>44</v>
      </c>
      <c r="D365" s="52" t="s">
        <v>544</v>
      </c>
      <c r="E365" s="52" t="s">
        <v>545</v>
      </c>
      <c r="F365" s="54">
        <v>5</v>
      </c>
      <c r="G365" s="54"/>
      <c r="H365" s="54"/>
      <c r="I365" s="54"/>
      <c r="J365" s="54"/>
      <c r="K365" s="54"/>
      <c r="L365" s="38"/>
      <c r="M365" s="38"/>
      <c r="N365" s="54"/>
      <c r="O365" s="53"/>
      <c r="P365" s="53"/>
      <c r="Q365" s="53"/>
      <c r="R365" s="53"/>
      <c r="S365" s="38"/>
      <c r="T365" s="38"/>
      <c r="U365" s="54"/>
      <c r="V365" s="54"/>
      <c r="W365" s="53" t="s">
        <v>203</v>
      </c>
      <c r="X365" s="53"/>
      <c r="Y365" s="53"/>
      <c r="Z365" s="38"/>
      <c r="AA365" s="38"/>
      <c r="AB365" s="54"/>
      <c r="AC365" s="55"/>
      <c r="AD365" s="32"/>
      <c r="AE365" s="33"/>
    </row>
    <row r="366" spans="1:31" ht="99.95" customHeight="1">
      <c r="A366" s="49">
        <v>111</v>
      </c>
      <c r="B366" s="50" t="s">
        <v>511</v>
      </c>
      <c r="C366" s="50" t="s">
        <v>96</v>
      </c>
      <c r="D366" s="52" t="s">
        <v>486</v>
      </c>
      <c r="E366" s="52" t="s">
        <v>487</v>
      </c>
      <c r="F366" s="54">
        <v>3</v>
      </c>
      <c r="G366" s="54"/>
      <c r="H366" s="54"/>
      <c r="I366" s="54"/>
      <c r="J366" s="54"/>
      <c r="K366" s="53" t="s">
        <v>59</v>
      </c>
      <c r="L366" s="38"/>
      <c r="M366" s="38"/>
      <c r="N366" s="53" t="s">
        <v>59</v>
      </c>
      <c r="O366" s="53"/>
      <c r="P366" s="53"/>
      <c r="Q366" s="53"/>
      <c r="R366" s="53"/>
      <c r="S366" s="38"/>
      <c r="T366" s="38"/>
      <c r="U366" s="54"/>
      <c r="V366" s="53" t="s">
        <v>59</v>
      </c>
      <c r="W366" s="53"/>
      <c r="X366" s="53"/>
      <c r="Y366" s="53"/>
      <c r="Z366" s="38"/>
      <c r="AA366" s="38"/>
      <c r="AB366" s="54"/>
      <c r="AC366" s="55"/>
      <c r="AD366" s="32"/>
      <c r="AE366" s="33"/>
    </row>
    <row r="367" spans="1:31" ht="99.95" customHeight="1">
      <c r="A367" s="49">
        <v>111</v>
      </c>
      <c r="B367" s="50" t="s">
        <v>511</v>
      </c>
      <c r="C367" s="50" t="s">
        <v>98</v>
      </c>
      <c r="D367" s="52" t="s">
        <v>33</v>
      </c>
      <c r="E367" s="52" t="s">
        <v>649</v>
      </c>
      <c r="F367" s="54">
        <v>5</v>
      </c>
      <c r="G367" s="54"/>
      <c r="H367" s="54"/>
      <c r="I367" s="54" t="s">
        <v>99</v>
      </c>
      <c r="J367" s="54"/>
      <c r="K367" s="54"/>
      <c r="L367" s="38"/>
      <c r="M367" s="38"/>
      <c r="N367" s="54"/>
      <c r="O367" s="54"/>
      <c r="P367" s="54"/>
      <c r="Q367" s="54"/>
      <c r="R367" s="54" t="s">
        <v>99</v>
      </c>
      <c r="S367" s="38"/>
      <c r="T367" s="38"/>
      <c r="U367" s="54"/>
      <c r="V367" s="54"/>
      <c r="W367" s="54"/>
      <c r="X367" s="54"/>
      <c r="Y367" s="54" t="s">
        <v>99</v>
      </c>
      <c r="Z367" s="38"/>
      <c r="AA367" s="38"/>
      <c r="AB367" s="54"/>
      <c r="AC367" s="55"/>
      <c r="AD367" s="32"/>
      <c r="AE367" s="33"/>
    </row>
    <row r="368" spans="1:31" ht="51" customHeight="1">
      <c r="A368" s="81"/>
      <c r="B368" s="82"/>
      <c r="C368" s="82"/>
      <c r="D368" s="82"/>
      <c r="E368" s="82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55"/>
      <c r="AD368" s="33"/>
      <c r="AE368" s="33"/>
    </row>
    <row r="369" spans="1:31" ht="51" customHeight="1">
      <c r="A369" s="182" t="s">
        <v>533</v>
      </c>
      <c r="B369" s="169"/>
      <c r="C369" s="169"/>
      <c r="D369" s="170"/>
      <c r="E369" s="169"/>
      <c r="F369" s="171"/>
      <c r="G369" s="171"/>
      <c r="H369" s="171"/>
      <c r="I369" s="171"/>
      <c r="J369" s="171"/>
      <c r="K369" s="171"/>
      <c r="L369" s="171"/>
      <c r="M369" s="171"/>
      <c r="N369" s="172"/>
      <c r="O369" s="172"/>
      <c r="P369" s="172"/>
      <c r="Q369" s="190"/>
      <c r="R369" s="84"/>
      <c r="S369" s="85"/>
      <c r="T369" s="85"/>
      <c r="U369" s="85"/>
      <c r="V369" s="85"/>
      <c r="W369" s="85"/>
      <c r="X369" s="86"/>
      <c r="Y369" s="87"/>
      <c r="Z369" s="88"/>
      <c r="AA369" s="88"/>
      <c r="AB369" s="88"/>
      <c r="AC369" s="55"/>
      <c r="AD369" s="33"/>
      <c r="AE369" s="33"/>
    </row>
    <row r="370" spans="1:31" ht="69.75" customHeight="1">
      <c r="A370" s="173"/>
      <c r="B370" s="204" t="s">
        <v>646</v>
      </c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  <c r="R370" s="84"/>
      <c r="S370" s="219" t="s">
        <v>754</v>
      </c>
      <c r="T370" s="219"/>
      <c r="U370" s="219"/>
      <c r="V370" s="219"/>
      <c r="W370" s="219"/>
      <c r="X370" s="219"/>
      <c r="Y370" s="219"/>
      <c r="Z370" s="219"/>
      <c r="AA370" s="219"/>
      <c r="AB370" s="219"/>
      <c r="AC370" s="55"/>
      <c r="AD370" s="33"/>
      <c r="AE370" s="33"/>
    </row>
    <row r="371" spans="1:31" ht="48.75" customHeight="1">
      <c r="A371" s="173"/>
      <c r="B371" s="174" t="s">
        <v>647</v>
      </c>
      <c r="C371" s="175"/>
      <c r="D371" s="175"/>
      <c r="E371" s="175"/>
      <c r="F371" s="176"/>
      <c r="G371" s="176"/>
      <c r="H371" s="176"/>
      <c r="I371" s="176"/>
      <c r="J371" s="176"/>
      <c r="K371" s="176"/>
      <c r="L371" s="176"/>
      <c r="M371" s="176"/>
      <c r="N371" s="177"/>
      <c r="O371" s="177"/>
      <c r="P371" s="177"/>
      <c r="Q371" s="190"/>
      <c r="R371" s="84"/>
      <c r="S371" s="194"/>
      <c r="T371" s="194"/>
      <c r="U371" s="194"/>
      <c r="V371" s="194"/>
      <c r="W371" s="194"/>
      <c r="X371" s="194"/>
      <c r="Y371" s="194"/>
      <c r="Z371" s="194"/>
      <c r="AA371" s="194"/>
      <c r="AB371" s="194"/>
      <c r="AC371" s="55"/>
      <c r="AD371" s="33"/>
      <c r="AE371" s="33"/>
    </row>
    <row r="372" spans="1:31" ht="51" customHeight="1">
      <c r="A372" s="175"/>
      <c r="B372" s="178" t="s">
        <v>534</v>
      </c>
      <c r="C372" s="183"/>
      <c r="D372" s="179"/>
      <c r="E372" s="180"/>
      <c r="F372" s="181"/>
      <c r="G372" s="181"/>
      <c r="H372" s="181"/>
      <c r="I372" s="181"/>
      <c r="J372" s="181"/>
      <c r="K372" s="181"/>
      <c r="L372" s="181"/>
      <c r="M372" s="181"/>
      <c r="N372" s="191"/>
      <c r="O372" s="191"/>
      <c r="P372" s="191"/>
      <c r="Q372" s="190"/>
      <c r="R372" s="84"/>
      <c r="S372" s="205" t="s">
        <v>535</v>
      </c>
      <c r="T372" s="205"/>
      <c r="U372" s="205"/>
      <c r="V372" s="205"/>
      <c r="W372" s="205"/>
      <c r="X372" s="205"/>
      <c r="Y372" s="205"/>
      <c r="Z372" s="205"/>
      <c r="AA372" s="205"/>
      <c r="AB372" s="205"/>
      <c r="AC372" s="55"/>
      <c r="AD372" s="33"/>
      <c r="AE372" s="33"/>
    </row>
    <row r="373" spans="1:31" ht="51" customHeight="1">
      <c r="A373" s="182" t="s">
        <v>536</v>
      </c>
      <c r="B373" s="183"/>
      <c r="C373" s="183"/>
      <c r="D373" s="179" t="s">
        <v>537</v>
      </c>
      <c r="E373" s="181"/>
      <c r="F373" s="181"/>
      <c r="G373" s="181"/>
      <c r="H373" s="181"/>
      <c r="I373" s="181"/>
      <c r="J373" s="181"/>
      <c r="K373" s="181"/>
      <c r="L373" s="181"/>
      <c r="M373" s="181"/>
      <c r="N373" s="192"/>
      <c r="O373" s="192"/>
      <c r="P373" s="192"/>
      <c r="Q373" s="190"/>
      <c r="R373" s="84"/>
      <c r="S373" s="206" t="s">
        <v>538</v>
      </c>
      <c r="T373" s="206"/>
      <c r="U373" s="206"/>
      <c r="V373" s="206"/>
      <c r="W373" s="206"/>
      <c r="X373" s="206"/>
      <c r="Y373" s="206"/>
      <c r="Z373" s="206"/>
      <c r="AA373" s="206"/>
      <c r="AB373" s="206"/>
      <c r="AC373" s="55"/>
      <c r="AD373" s="33"/>
      <c r="AE373" s="33"/>
    </row>
    <row r="374" spans="1:31" ht="38.25" customHeight="1">
      <c r="A374" s="184"/>
      <c r="B374" s="185" t="s">
        <v>539</v>
      </c>
      <c r="C374" s="183"/>
      <c r="D374" s="179"/>
      <c r="E374" s="181"/>
      <c r="F374" s="193"/>
      <c r="G374" s="193"/>
      <c r="H374" s="193"/>
      <c r="I374" s="193"/>
      <c r="J374" s="193"/>
      <c r="K374" s="193"/>
      <c r="L374" s="193"/>
      <c r="M374" s="193"/>
      <c r="N374" s="192"/>
      <c r="O374" s="192"/>
      <c r="P374" s="192"/>
      <c r="Q374" s="190"/>
      <c r="R374" s="84"/>
      <c r="S374" s="195"/>
      <c r="T374" s="195"/>
      <c r="U374" s="195"/>
      <c r="V374" s="195"/>
      <c r="W374" s="195"/>
      <c r="X374" s="195"/>
      <c r="Y374" s="195"/>
      <c r="Z374" s="195"/>
      <c r="AA374" s="195"/>
      <c r="AB374" s="196"/>
      <c r="AC374" s="55"/>
      <c r="AD374" s="33"/>
      <c r="AE374" s="33"/>
    </row>
    <row r="375" spans="1:31" ht="38.25" customHeight="1">
      <c r="A375" s="184"/>
      <c r="B375" s="185" t="s">
        <v>540</v>
      </c>
      <c r="C375" s="183"/>
      <c r="D375" s="186"/>
      <c r="E375" s="187"/>
      <c r="F375" s="193"/>
      <c r="G375" s="193"/>
      <c r="H375" s="193"/>
      <c r="I375" s="193"/>
      <c r="J375" s="193"/>
      <c r="K375" s="193"/>
      <c r="L375" s="193"/>
      <c r="M375" s="193"/>
      <c r="N375" s="192"/>
      <c r="O375" s="192"/>
      <c r="P375" s="192"/>
      <c r="Q375" s="173"/>
      <c r="R375" s="89"/>
      <c r="S375" s="197"/>
      <c r="T375" s="197"/>
      <c r="U375" s="198"/>
      <c r="V375" s="198"/>
      <c r="W375" s="198"/>
      <c r="X375" s="198"/>
      <c r="Y375" s="198"/>
      <c r="Z375" s="198"/>
      <c r="AA375" s="198"/>
      <c r="AB375" s="199"/>
      <c r="AC375" s="55"/>
    </row>
    <row r="376" spans="1:31" ht="38.25" customHeight="1">
      <c r="A376" s="184"/>
      <c r="B376" s="185" t="s">
        <v>541</v>
      </c>
      <c r="C376" s="183"/>
      <c r="D376" s="188"/>
      <c r="E376" s="189"/>
      <c r="F376" s="189"/>
      <c r="G376" s="189"/>
      <c r="H376" s="189"/>
      <c r="I376" s="189"/>
      <c r="J376" s="189"/>
      <c r="K376" s="189"/>
      <c r="L376" s="189"/>
      <c r="M376" s="189"/>
      <c r="N376" s="190"/>
      <c r="O376" s="190"/>
      <c r="P376" s="190"/>
      <c r="Q376" s="173"/>
      <c r="R376" s="89"/>
      <c r="S376" s="200"/>
      <c r="T376" s="201"/>
      <c r="U376" s="202"/>
      <c r="V376" s="202"/>
      <c r="W376" s="202"/>
      <c r="X376" s="202"/>
      <c r="Y376" s="202"/>
      <c r="Z376" s="202"/>
      <c r="AA376" s="202"/>
      <c r="AB376" s="202"/>
      <c r="AC376" s="55"/>
    </row>
    <row r="377" spans="1:31" ht="38.25" customHeight="1">
      <c r="A377" s="184"/>
      <c r="B377" s="185" t="s">
        <v>542</v>
      </c>
      <c r="C377" s="183"/>
      <c r="D377" s="173"/>
      <c r="E377" s="188"/>
      <c r="F377" s="188"/>
      <c r="G377" s="188"/>
      <c r="H377" s="188"/>
      <c r="I377" s="188"/>
      <c r="J377" s="188"/>
      <c r="K377" s="188"/>
      <c r="L377" s="188"/>
      <c r="M377" s="188"/>
      <c r="N377" s="173"/>
      <c r="O377" s="173"/>
      <c r="P377" s="173"/>
      <c r="Q377" s="173"/>
      <c r="R377" s="89"/>
      <c r="S377" s="200"/>
      <c r="T377" s="201"/>
      <c r="U377" s="202"/>
      <c r="V377" s="202"/>
      <c r="W377" s="202"/>
      <c r="X377" s="202"/>
      <c r="Y377" s="202"/>
      <c r="Z377" s="202"/>
      <c r="AA377" s="202"/>
      <c r="AB377" s="202"/>
      <c r="AC377" s="55"/>
    </row>
    <row r="378" spans="1:31" ht="83.25" customHeight="1">
      <c r="A378" s="184"/>
      <c r="B378" s="185"/>
      <c r="C378" s="183"/>
      <c r="D378" s="173"/>
      <c r="E378" s="188"/>
      <c r="F378" s="188"/>
      <c r="G378" s="188"/>
      <c r="H378" s="188"/>
      <c r="I378" s="188"/>
      <c r="J378" s="188"/>
      <c r="K378" s="188"/>
      <c r="L378" s="188"/>
      <c r="M378" s="188"/>
      <c r="N378" s="173"/>
      <c r="O378" s="173"/>
      <c r="P378" s="173"/>
      <c r="Q378" s="173"/>
      <c r="R378" s="89" t="s">
        <v>558</v>
      </c>
      <c r="S378" s="200"/>
      <c r="T378" s="201"/>
      <c r="U378" s="202"/>
      <c r="V378" s="202"/>
      <c r="W378" s="202"/>
      <c r="X378" s="202"/>
      <c r="Y378" s="202"/>
      <c r="Z378" s="202"/>
      <c r="AA378" s="202"/>
      <c r="AB378" s="202"/>
      <c r="AC378" s="55"/>
    </row>
    <row r="379" spans="1:31" ht="37.5" customHeight="1">
      <c r="A379" s="89"/>
      <c r="B379" s="90"/>
      <c r="C379" s="91"/>
      <c r="D379" s="89"/>
      <c r="E379" s="91"/>
      <c r="F379" s="91"/>
      <c r="G379" s="91"/>
      <c r="H379" s="91"/>
      <c r="I379" s="91"/>
      <c r="J379" s="91"/>
      <c r="K379" s="91"/>
      <c r="L379" s="91"/>
      <c r="M379" s="91"/>
      <c r="N379" s="89"/>
      <c r="O379" s="89"/>
      <c r="P379" s="89"/>
      <c r="Q379" s="89"/>
      <c r="R379" s="89"/>
      <c r="S379" s="207" t="s">
        <v>543</v>
      </c>
      <c r="T379" s="207"/>
      <c r="U379" s="207"/>
      <c r="V379" s="207"/>
      <c r="W379" s="207"/>
      <c r="X379" s="207"/>
      <c r="Y379" s="207"/>
      <c r="Z379" s="207"/>
      <c r="AA379" s="207"/>
      <c r="AB379" s="207"/>
      <c r="AC379" s="55"/>
    </row>
    <row r="380" spans="1:31" ht="50.1" customHeight="1">
      <c r="A380" s="89"/>
      <c r="B380" s="92"/>
      <c r="C380" s="91"/>
      <c r="D380" s="89"/>
      <c r="E380" s="91"/>
      <c r="F380" s="91"/>
      <c r="G380" s="91"/>
      <c r="H380" s="91"/>
      <c r="I380" s="91"/>
      <c r="J380" s="91"/>
      <c r="K380" s="91"/>
      <c r="L380" s="91"/>
      <c r="M380" s="91"/>
      <c r="N380" s="89"/>
      <c r="O380" s="89"/>
      <c r="P380" s="89"/>
      <c r="Q380" s="89"/>
      <c r="R380" s="89"/>
      <c r="S380" s="203"/>
      <c r="T380" s="203"/>
      <c r="U380" s="203"/>
      <c r="V380" s="203"/>
      <c r="W380" s="203"/>
      <c r="X380" s="203"/>
      <c r="Y380" s="203"/>
      <c r="Z380" s="203"/>
      <c r="AA380" s="203"/>
      <c r="AB380" s="203"/>
      <c r="AC380" s="55"/>
    </row>
    <row r="381" spans="1:31" ht="48.75" customHeight="1">
      <c r="C381" s="92"/>
      <c r="E381" s="92"/>
      <c r="F381" s="92"/>
      <c r="G381" s="92"/>
      <c r="H381" s="92"/>
      <c r="I381" s="92"/>
      <c r="J381" s="92"/>
      <c r="K381" s="92"/>
      <c r="L381" s="92"/>
      <c r="M381" s="92"/>
      <c r="S381" s="92"/>
      <c r="T381" s="92"/>
      <c r="U381" s="92"/>
      <c r="V381" s="92"/>
      <c r="X381" s="92"/>
      <c r="Y381" s="92"/>
      <c r="Z381" s="92"/>
      <c r="AA381" s="92"/>
      <c r="AB381" s="92"/>
      <c r="AC381" s="93"/>
    </row>
    <row r="382" spans="1:31">
      <c r="S382" s="92"/>
      <c r="T382" s="92"/>
      <c r="U382" s="92"/>
      <c r="V382" s="92"/>
      <c r="X382" s="92"/>
      <c r="Y382" s="92"/>
      <c r="Z382" s="92"/>
      <c r="AA382" s="92"/>
      <c r="AB382" s="92"/>
    </row>
    <row r="383" spans="1:31">
      <c r="S383" s="92"/>
      <c r="T383" s="92"/>
      <c r="U383" s="92"/>
      <c r="V383" s="92"/>
      <c r="X383" s="92"/>
      <c r="Y383" s="92"/>
      <c r="Z383" s="92"/>
      <c r="AA383" s="92"/>
      <c r="AB383" s="92"/>
    </row>
    <row r="384" spans="1:31">
      <c r="S384" s="92"/>
      <c r="T384" s="92"/>
      <c r="U384" s="92"/>
      <c r="V384" s="92"/>
      <c r="X384" s="92"/>
      <c r="Y384" s="92"/>
      <c r="Z384" s="92"/>
      <c r="AA384" s="92"/>
      <c r="AB384" s="92"/>
    </row>
    <row r="385" spans="19:28">
      <c r="S385" s="92"/>
      <c r="T385" s="92"/>
      <c r="U385" s="92"/>
      <c r="V385" s="92"/>
      <c r="X385" s="92"/>
      <c r="Y385" s="92"/>
      <c r="Z385" s="92"/>
      <c r="AA385" s="92"/>
      <c r="AB385" s="92"/>
    </row>
    <row r="386" spans="19:28">
      <c r="S386" s="92"/>
      <c r="T386" s="92"/>
      <c r="U386" s="92"/>
      <c r="V386" s="92"/>
      <c r="X386" s="92"/>
      <c r="Y386" s="92"/>
      <c r="Z386" s="92"/>
      <c r="AA386" s="92"/>
      <c r="AB386" s="92"/>
    </row>
    <row r="387" spans="19:28">
      <c r="S387" s="92"/>
      <c r="T387" s="92"/>
      <c r="U387" s="92"/>
      <c r="V387" s="92"/>
      <c r="X387" s="92"/>
      <c r="Y387" s="92"/>
      <c r="Z387" s="92"/>
      <c r="AA387" s="92"/>
      <c r="AB387" s="92"/>
    </row>
  </sheetData>
  <autoFilter ref="A7:AE379" xr:uid="{00000000-0009-0000-0000-000000000000}"/>
  <mergeCells count="13">
    <mergeCell ref="A1:F1"/>
    <mergeCell ref="V1:W1"/>
    <mergeCell ref="A2:F2"/>
    <mergeCell ref="A4:AB4"/>
    <mergeCell ref="U5:AA5"/>
    <mergeCell ref="N5:T5"/>
    <mergeCell ref="G5:M5"/>
    <mergeCell ref="S380:AB380"/>
    <mergeCell ref="B370:Q370"/>
    <mergeCell ref="S370:AB370"/>
    <mergeCell ref="S372:AB372"/>
    <mergeCell ref="S373:AB373"/>
    <mergeCell ref="S379:AB379"/>
  </mergeCells>
  <phoneticPr fontId="26" type="noConversion"/>
  <conditionalFormatting sqref="G22">
    <cfRule type="expression" dxfId="283" priority="642">
      <formula>G22&lt;&gt;""</formula>
    </cfRule>
  </conditionalFormatting>
  <conditionalFormatting sqref="G32 G64:H68 G152:H154 J157:K157 N189:AA210 H211 S211:T211 Z211:AA211 R256:T259 Y256:Z260 N260:W260 G320:I321">
    <cfRule type="expression" dxfId="282" priority="557" stopIfTrue="1">
      <formula>G32&lt;&gt;""</formula>
    </cfRule>
  </conditionalFormatting>
  <conditionalFormatting sqref="G53">
    <cfRule type="expression" dxfId="281" priority="532" stopIfTrue="1">
      <formula>G53&lt;&gt;""</formula>
    </cfRule>
  </conditionalFormatting>
  <conditionalFormatting sqref="G60">
    <cfRule type="expression" dxfId="280" priority="528" stopIfTrue="1">
      <formula>G60&lt;&gt;""</formula>
    </cfRule>
  </conditionalFormatting>
  <conditionalFormatting sqref="G73">
    <cfRule type="expression" dxfId="279" priority="622" stopIfTrue="1">
      <formula>G73&lt;&gt;""</formula>
    </cfRule>
  </conditionalFormatting>
  <conditionalFormatting sqref="G95:G97">
    <cfRule type="expression" dxfId="278" priority="455" stopIfTrue="1">
      <formula>G95&lt;&gt;""</formula>
    </cfRule>
  </conditionalFormatting>
  <conditionalFormatting sqref="G112">
    <cfRule type="expression" dxfId="277" priority="512" stopIfTrue="1">
      <formula>G112&lt;&gt;""</formula>
    </cfRule>
  </conditionalFormatting>
  <conditionalFormatting sqref="G115">
    <cfRule type="expression" dxfId="276" priority="502" stopIfTrue="1">
      <formula>G115&lt;&gt;""</formula>
    </cfRule>
  </conditionalFormatting>
  <conditionalFormatting sqref="G122">
    <cfRule type="expression" dxfId="275" priority="479" stopIfTrue="1">
      <formula>G122&lt;&gt;""</formula>
    </cfRule>
  </conditionalFormatting>
  <conditionalFormatting sqref="G128:G129">
    <cfRule type="expression" dxfId="274" priority="859" stopIfTrue="1">
      <formula>G128&lt;&gt;""</formula>
    </cfRule>
  </conditionalFormatting>
  <conditionalFormatting sqref="G134:G135 S303:AA305">
    <cfRule type="expression" dxfId="273" priority="853" stopIfTrue="1">
      <formula>G134&lt;&gt;""</formula>
    </cfRule>
  </conditionalFormatting>
  <conditionalFormatting sqref="G138">
    <cfRule type="expression" dxfId="272" priority="847" stopIfTrue="1">
      <formula>G138&lt;&gt;""</formula>
    </cfRule>
  </conditionalFormatting>
  <conditionalFormatting sqref="G168:G169">
    <cfRule type="expression" dxfId="271" priority="785" stopIfTrue="1">
      <formula>G168&lt;&gt;""</formula>
    </cfRule>
  </conditionalFormatting>
  <conditionalFormatting sqref="G199:G200">
    <cfRule type="expression" dxfId="270" priority="755" stopIfTrue="1">
      <formula>G199&lt;&gt;""</formula>
    </cfRule>
  </conditionalFormatting>
  <conditionalFormatting sqref="G280:G281">
    <cfRule type="expression" dxfId="269" priority="371" stopIfTrue="1">
      <formula>G280&lt;&gt;""</formula>
    </cfRule>
  </conditionalFormatting>
  <conditionalFormatting sqref="G294:G295">
    <cfRule type="expression" dxfId="268" priority="448" stopIfTrue="1">
      <formula>G294&lt;&gt;""</formula>
    </cfRule>
  </conditionalFormatting>
  <conditionalFormatting sqref="G324:G325">
    <cfRule type="expression" dxfId="267" priority="376" stopIfTrue="1">
      <formula>G324&lt;&gt;""</formula>
    </cfRule>
  </conditionalFormatting>
  <conditionalFormatting sqref="G347">
    <cfRule type="expression" dxfId="266" priority="665" stopIfTrue="1">
      <formula>G347&lt;&gt;""</formula>
    </cfRule>
  </conditionalFormatting>
  <conditionalFormatting sqref="G362">
    <cfRule type="expression" dxfId="265" priority="424" stopIfTrue="1">
      <formula>G362&lt;&gt;""</formula>
    </cfRule>
  </conditionalFormatting>
  <conditionalFormatting sqref="G18:H18">
    <cfRule type="expression" dxfId="264" priority="645" stopIfTrue="1">
      <formula>G18&lt;&gt;""</formula>
    </cfRule>
  </conditionalFormatting>
  <conditionalFormatting sqref="G45:H45">
    <cfRule type="expression" dxfId="263" priority="363" stopIfTrue="1">
      <formula>G45&lt;&gt;""</formula>
    </cfRule>
  </conditionalFormatting>
  <conditionalFormatting sqref="G106:H108">
    <cfRule type="expression" dxfId="262" priority="367" stopIfTrue="1">
      <formula>G106&lt;&gt;""</formula>
    </cfRule>
  </conditionalFormatting>
  <conditionalFormatting sqref="G124:H127">
    <cfRule type="expression" dxfId="261" priority="866" stopIfTrue="1">
      <formula>G124&lt;&gt;""</formula>
    </cfRule>
  </conditionalFormatting>
  <conditionalFormatting sqref="G136:H136">
    <cfRule type="expression" dxfId="260" priority="848" stopIfTrue="1">
      <formula>G136&lt;&gt;""</formula>
    </cfRule>
  </conditionalFormatting>
  <conditionalFormatting sqref="G141:H141">
    <cfRule type="expression" dxfId="259" priority="831" stopIfTrue="1">
      <formula>G141&lt;&gt;""</formula>
    </cfRule>
  </conditionalFormatting>
  <conditionalFormatting sqref="G194:H194 H195:H197">
    <cfRule type="expression" dxfId="258" priority="278" stopIfTrue="1">
      <formula>G194&lt;&gt;""</formula>
    </cfRule>
  </conditionalFormatting>
  <conditionalFormatting sqref="G226:H227">
    <cfRule type="expression" dxfId="257" priority="725" stopIfTrue="1">
      <formula>G226&lt;&gt;""</formula>
    </cfRule>
  </conditionalFormatting>
  <conditionalFormatting sqref="G231:H231">
    <cfRule type="expression" dxfId="256" priority="723" stopIfTrue="1">
      <formula>G231&lt;&gt;""</formula>
    </cfRule>
  </conditionalFormatting>
  <conditionalFormatting sqref="G243:H243">
    <cfRule type="expression" dxfId="255" priority="210" stopIfTrue="1">
      <formula>G243&lt;&gt;""</formula>
    </cfRule>
  </conditionalFormatting>
  <conditionalFormatting sqref="G298:H300">
    <cfRule type="expression" dxfId="254" priority="443" stopIfTrue="1">
      <formula>G298&lt;&gt;""</formula>
    </cfRule>
  </conditionalFormatting>
  <conditionalFormatting sqref="G311:H311">
    <cfRule type="expression" dxfId="253" priority="712" stopIfTrue="1">
      <formula>G311&lt;&gt;""</formula>
    </cfRule>
  </conditionalFormatting>
  <conditionalFormatting sqref="G331:H331">
    <cfRule type="expression" dxfId="252" priority="686" stopIfTrue="1">
      <formula>G331&lt;&gt;""</formula>
    </cfRule>
  </conditionalFormatting>
  <conditionalFormatting sqref="G333:H334">
    <cfRule type="expression" dxfId="251" priority="681" stopIfTrue="1">
      <formula>G333&lt;&gt;""</formula>
    </cfRule>
  </conditionalFormatting>
  <conditionalFormatting sqref="G338:H338">
    <cfRule type="expression" dxfId="250" priority="674" stopIfTrue="1">
      <formula>G338&lt;&gt;""</formula>
    </cfRule>
  </conditionalFormatting>
  <conditionalFormatting sqref="G351:H351">
    <cfRule type="expression" dxfId="249" priority="313" stopIfTrue="1">
      <formula>G351&lt;&gt;""</formula>
    </cfRule>
  </conditionalFormatting>
  <conditionalFormatting sqref="G357:H357 J357 K358:K359">
    <cfRule type="expression" dxfId="248" priority="429">
      <formula>G357&lt;&gt;""</formula>
    </cfRule>
  </conditionalFormatting>
  <conditionalFormatting sqref="G13:I13">
    <cfRule type="expression" dxfId="247" priority="632" stopIfTrue="1">
      <formula>G13&lt;&gt;""</formula>
    </cfRule>
  </conditionalFormatting>
  <conditionalFormatting sqref="G17:I17 J17:K18">
    <cfRule type="expression" dxfId="246" priority="644" stopIfTrue="1">
      <formula>G17&lt;&gt;""</formula>
    </cfRule>
  </conditionalFormatting>
  <conditionalFormatting sqref="G28:I28">
    <cfRule type="expression" dxfId="245" priority="534" stopIfTrue="1">
      <formula>G28&lt;&gt;""</formula>
    </cfRule>
  </conditionalFormatting>
  <conditionalFormatting sqref="G47:I48">
    <cfRule type="expression" dxfId="244" priority="537" stopIfTrue="1">
      <formula>G47&lt;&gt;""</formula>
    </cfRule>
  </conditionalFormatting>
  <conditionalFormatting sqref="G79:I79">
    <cfRule type="expression" dxfId="243" priority="619" stopIfTrue="1">
      <formula>G79&lt;&gt;""</formula>
    </cfRule>
  </conditionalFormatting>
  <conditionalFormatting sqref="G92:I93">
    <cfRule type="expression" dxfId="242" priority="111" stopIfTrue="1">
      <formula>G92&lt;&gt;""</formula>
    </cfRule>
  </conditionalFormatting>
  <conditionalFormatting sqref="G149:I150">
    <cfRule type="expression" dxfId="241" priority="100" stopIfTrue="1">
      <formula>G149&lt;&gt;""</formula>
    </cfRule>
  </conditionalFormatting>
  <conditionalFormatting sqref="G166:I166">
    <cfRule type="expression" dxfId="240" priority="789" stopIfTrue="1">
      <formula>G166&lt;&gt;""</formula>
    </cfRule>
  </conditionalFormatting>
  <conditionalFormatting sqref="G190:I190">
    <cfRule type="expression" dxfId="239" priority="758" stopIfTrue="1">
      <formula>G190&lt;&gt;""</formula>
    </cfRule>
  </conditionalFormatting>
  <conditionalFormatting sqref="G198:I198">
    <cfRule type="expression" dxfId="238" priority="646" stopIfTrue="1">
      <formula>G198&lt;&gt;""</formula>
    </cfRule>
  </conditionalFormatting>
  <conditionalFormatting sqref="G271:I275">
    <cfRule type="expression" dxfId="237" priority="311" stopIfTrue="1">
      <formula>G271&lt;&gt;""</formula>
    </cfRule>
  </conditionalFormatting>
  <conditionalFormatting sqref="G358:I359">
    <cfRule type="expression" dxfId="236" priority="239">
      <formula>G358&lt;&gt;""</formula>
    </cfRule>
  </conditionalFormatting>
  <conditionalFormatting sqref="G38:J38">
    <cfRule type="expression" dxfId="235" priority="547" stopIfTrue="1">
      <formula>G38&lt;&gt;""</formula>
    </cfRule>
  </conditionalFormatting>
  <conditionalFormatting sqref="G147:J147">
    <cfRule type="expression" dxfId="234" priority="820" stopIfTrue="1">
      <formula>G147&lt;&gt;""</formula>
    </cfRule>
  </conditionalFormatting>
  <conditionalFormatting sqref="G183:J183">
    <cfRule type="expression" dxfId="233" priority="771" stopIfTrue="1">
      <formula>G183&lt;&gt;""</formula>
    </cfRule>
  </conditionalFormatting>
  <conditionalFormatting sqref="G185:J187">
    <cfRule type="expression" dxfId="232" priority="764">
      <formula>G185&lt;&gt;""</formula>
    </cfRule>
  </conditionalFormatting>
  <conditionalFormatting sqref="G191:J191">
    <cfRule type="expression" dxfId="231" priority="757" stopIfTrue="1">
      <formula>G191&lt;&gt;""</formula>
    </cfRule>
  </conditionalFormatting>
  <conditionalFormatting sqref="G221:J221">
    <cfRule type="expression" dxfId="230" priority="729" stopIfTrue="1">
      <formula>G221&lt;&gt;""</formula>
    </cfRule>
  </conditionalFormatting>
  <conditionalFormatting sqref="G247:J247">
    <cfRule type="expression" dxfId="229" priority="716" stopIfTrue="1">
      <formula>G247&lt;&gt;""</formula>
    </cfRule>
  </conditionalFormatting>
  <conditionalFormatting sqref="G267:J267">
    <cfRule type="expression" dxfId="228" priority="414" stopIfTrue="1">
      <formula>G267&lt;&gt;""</formula>
    </cfRule>
  </conditionalFormatting>
  <conditionalFormatting sqref="G36:K36">
    <cfRule type="expression" dxfId="227" priority="551" stopIfTrue="1">
      <formula>G36&lt;&gt;""</formula>
    </cfRule>
  </conditionalFormatting>
  <conditionalFormatting sqref="G83:K83">
    <cfRule type="expression" dxfId="226" priority="615" stopIfTrue="1">
      <formula>G83&lt;&gt;""</formula>
    </cfRule>
  </conditionalFormatting>
  <conditionalFormatting sqref="G86:K86">
    <cfRule type="expression" dxfId="225" priority="462" stopIfTrue="1">
      <formula>G86&lt;&gt;""</formula>
    </cfRule>
  </conditionalFormatting>
  <conditionalFormatting sqref="G110:K110">
    <cfRule type="expression" dxfId="224" priority="492" stopIfTrue="1">
      <formula>G110&lt;&gt;""</formula>
    </cfRule>
  </conditionalFormatting>
  <conditionalFormatting sqref="G121:K121">
    <cfRule type="expression" dxfId="223" priority="480" stopIfTrue="1">
      <formula>G121&lt;&gt;""</formula>
    </cfRule>
  </conditionalFormatting>
  <conditionalFormatting sqref="G133:K133">
    <cfRule type="expression" dxfId="222" priority="856" stopIfTrue="1">
      <formula>G133&lt;&gt;""</formula>
    </cfRule>
  </conditionalFormatting>
  <conditionalFormatting sqref="G137:K137">
    <cfRule type="expression" dxfId="221" priority="850" stopIfTrue="1">
      <formula>G137&lt;&gt;""</formula>
    </cfRule>
  </conditionalFormatting>
  <conditionalFormatting sqref="G145:K146">
    <cfRule type="expression" dxfId="220" priority="824" stopIfTrue="1">
      <formula>G145&lt;&gt;""</formula>
    </cfRule>
  </conditionalFormatting>
  <conditionalFormatting sqref="G148:K148">
    <cfRule type="expression" dxfId="219" priority="344" stopIfTrue="1">
      <formula>G148&lt;&gt;""</formula>
    </cfRule>
  </conditionalFormatting>
  <conditionalFormatting sqref="G151:K151">
    <cfRule type="expression" dxfId="218" priority="343" stopIfTrue="1">
      <formula>G151&lt;&gt;""</formula>
    </cfRule>
  </conditionalFormatting>
  <conditionalFormatting sqref="G173:K175">
    <cfRule type="expression" dxfId="217" priority="782" stopIfTrue="1">
      <formula>G173&lt;&gt;""</formula>
    </cfRule>
  </conditionalFormatting>
  <conditionalFormatting sqref="G207:K210">
    <cfRule type="expression" dxfId="216" priority="746" stopIfTrue="1">
      <formula>G207&lt;&gt;""</formula>
    </cfRule>
  </conditionalFormatting>
  <conditionalFormatting sqref="G212:K213">
    <cfRule type="expression" dxfId="215" priority="738" stopIfTrue="1">
      <formula>G212&lt;&gt;""</formula>
    </cfRule>
  </conditionalFormatting>
  <conditionalFormatting sqref="G219:K219">
    <cfRule type="expression" dxfId="214" priority="653" stopIfTrue="1">
      <formula>G219&lt;&gt;""</formula>
    </cfRule>
  </conditionalFormatting>
  <conditionalFormatting sqref="G236:K236">
    <cfRule type="expression" dxfId="213" priority="719" stopIfTrue="1">
      <formula>G236&lt;&gt;""</formula>
    </cfRule>
  </conditionalFormatting>
  <conditionalFormatting sqref="G239:K239">
    <cfRule type="expression" dxfId="212" priority="333" stopIfTrue="1">
      <formula>G239&lt;&gt;""</formula>
    </cfRule>
  </conditionalFormatting>
  <conditionalFormatting sqref="G254:K254">
    <cfRule type="expression" dxfId="211" priority="92" stopIfTrue="1">
      <formula>G254&lt;&gt;""</formula>
    </cfRule>
  </conditionalFormatting>
  <conditionalFormatting sqref="G282:K286">
    <cfRule type="expression" dxfId="210" priority="450" stopIfTrue="1">
      <formula>G282&lt;&gt;""</formula>
    </cfRule>
  </conditionalFormatting>
  <conditionalFormatting sqref="G316:K319">
    <cfRule type="expression" dxfId="209" priority="387" stopIfTrue="1">
      <formula>G316&lt;&gt;""</formula>
    </cfRule>
  </conditionalFormatting>
  <conditionalFormatting sqref="G329:K329">
    <cfRule type="expression" dxfId="208" priority="688" stopIfTrue="1">
      <formula>G329&lt;&gt;""</formula>
    </cfRule>
  </conditionalFormatting>
  <conditionalFormatting sqref="G337:K337">
    <cfRule type="expression" dxfId="207" priority="675" stopIfTrue="1">
      <formula>G337&lt;&gt;""</formula>
    </cfRule>
  </conditionalFormatting>
  <conditionalFormatting sqref="G345:K345">
    <cfRule type="expression" dxfId="206" priority="666" stopIfTrue="1">
      <formula>G345&lt;&gt;""</formula>
    </cfRule>
  </conditionalFormatting>
  <conditionalFormatting sqref="G354:K356">
    <cfRule type="expression" dxfId="205" priority="428" stopIfTrue="1">
      <formula>G354&lt;&gt;""</formula>
    </cfRule>
  </conditionalFormatting>
  <conditionalFormatting sqref="G8:L11">
    <cfRule type="expression" dxfId="204" priority="635" stopIfTrue="1">
      <formula>G8&lt;&gt;""</formula>
    </cfRule>
  </conditionalFormatting>
  <conditionalFormatting sqref="G40:L41">
    <cfRule type="expression" dxfId="203" priority="541" stopIfTrue="1">
      <formula>G40&lt;&gt;""</formula>
    </cfRule>
  </conditionalFormatting>
  <conditionalFormatting sqref="G158:L161">
    <cfRule type="expression" dxfId="202" priority="51" stopIfTrue="1">
      <formula>G158&lt;&gt;""</formula>
    </cfRule>
  </conditionalFormatting>
  <conditionalFormatting sqref="G214:L217">
    <cfRule type="expression" dxfId="201" priority="142" stopIfTrue="1">
      <formula>G214&lt;&gt;""</formula>
    </cfRule>
  </conditionalFormatting>
  <conditionalFormatting sqref="G251:L252">
    <cfRule type="expression" dxfId="200" priority="24" stopIfTrue="1">
      <formula>G251&lt;&gt;""</formula>
    </cfRule>
  </conditionalFormatting>
  <conditionalFormatting sqref="G257:L265">
    <cfRule type="expression" dxfId="199" priority="23" stopIfTrue="1">
      <formula>G257&lt;&gt;""</formula>
    </cfRule>
  </conditionalFormatting>
  <conditionalFormatting sqref="G100:T101">
    <cfRule type="expression" dxfId="198" priority="101" stopIfTrue="1">
      <formula>G100&lt;&gt;""</formula>
    </cfRule>
  </conditionalFormatting>
  <conditionalFormatting sqref="H20:H21">
    <cfRule type="expression" dxfId="197" priority="641">
      <formula>H20&lt;&gt;""</formula>
    </cfRule>
  </conditionalFormatting>
  <conditionalFormatting sqref="H54:H55">
    <cfRule type="expression" dxfId="196" priority="527" stopIfTrue="1">
      <formula>H54&lt;&gt;""</formula>
    </cfRule>
  </conditionalFormatting>
  <conditionalFormatting sqref="H60:H61">
    <cfRule type="expression" dxfId="195" priority="209" stopIfTrue="1">
      <formula>H60&lt;&gt;""</formula>
    </cfRule>
  </conditionalFormatting>
  <conditionalFormatting sqref="H75:H78">
    <cfRule type="expression" dxfId="194" priority="582" stopIfTrue="1">
      <formula>H75&lt;&gt;""</formula>
    </cfRule>
  </conditionalFormatting>
  <conditionalFormatting sqref="H113:H115">
    <cfRule type="expression" dxfId="193" priority="501" stopIfTrue="1">
      <formula>H113&lt;&gt;""</formula>
    </cfRule>
  </conditionalFormatting>
  <conditionalFormatting sqref="H120">
    <cfRule type="expression" dxfId="192" priority="476" stopIfTrue="1">
      <formula>H120&lt;&gt;""</formula>
    </cfRule>
  </conditionalFormatting>
  <conditionalFormatting sqref="H170">
    <cfRule type="expression" dxfId="191" priority="783" stopIfTrue="1">
      <formula>H170&lt;&gt;""</formula>
    </cfRule>
  </conditionalFormatting>
  <conditionalFormatting sqref="H296:H297">
    <cfRule type="expression" dxfId="190" priority="380" stopIfTrue="1">
      <formula>H296&lt;&gt;""</formula>
    </cfRule>
  </conditionalFormatting>
  <conditionalFormatting sqref="H306:H307">
    <cfRule type="expression" dxfId="189" priority="379" stopIfTrue="1">
      <formula>H306&lt;&gt;""</formula>
    </cfRule>
  </conditionalFormatting>
  <conditionalFormatting sqref="H360 I360:K361">
    <cfRule type="expression" dxfId="188" priority="422" stopIfTrue="1">
      <formula>H360&lt;&gt;""</formula>
    </cfRule>
  </conditionalFormatting>
  <conditionalFormatting sqref="H29:I29 H30:H32">
    <cfRule type="expression" dxfId="187" priority="556" stopIfTrue="1">
      <formula>H29&lt;&gt;""</formula>
    </cfRule>
  </conditionalFormatting>
  <conditionalFormatting sqref="H98:I98">
    <cfRule type="expression" dxfId="186" priority="452" stopIfTrue="1">
      <formula>H98&lt;&gt;""</formula>
    </cfRule>
  </conditionalFormatting>
  <conditionalFormatting sqref="H102:I102">
    <cfRule type="expression" dxfId="185" priority="2" stopIfTrue="1">
      <formula>H102&lt;&gt;""</formula>
    </cfRule>
  </conditionalFormatting>
  <conditionalFormatting sqref="H201:I201 H201:H202">
    <cfRule type="expression" dxfId="184" priority="753" stopIfTrue="1">
      <formula>H201&lt;&gt;""</formula>
    </cfRule>
  </conditionalFormatting>
  <conditionalFormatting sqref="H277:I280">
    <cfRule type="expression" dxfId="183" priority="177" stopIfTrue="1">
      <formula>H277&lt;&gt;""</formula>
    </cfRule>
  </conditionalFormatting>
  <conditionalFormatting sqref="H292:I293">
    <cfRule type="expression" dxfId="182" priority="93" stopIfTrue="1">
      <formula>H292&lt;&gt;""</formula>
    </cfRule>
  </conditionalFormatting>
  <conditionalFormatting sqref="H341:I341">
    <cfRule type="expression" dxfId="181" priority="670" stopIfTrue="1">
      <formula>H341&lt;&gt;""</formula>
    </cfRule>
  </conditionalFormatting>
  <conditionalFormatting sqref="H350:I350">
    <cfRule type="expression" dxfId="180" priority="321" stopIfTrue="1">
      <formula>H350&lt;&gt;""</formula>
    </cfRule>
  </conditionalFormatting>
  <conditionalFormatting sqref="H367:I367">
    <cfRule type="expression" dxfId="179" priority="419" stopIfTrue="1">
      <formula>H367&lt;&gt;""</formula>
    </cfRule>
  </conditionalFormatting>
  <conditionalFormatting sqref="H322:J322">
    <cfRule type="expression" dxfId="178" priority="698" stopIfTrue="1">
      <formula>H322&lt;&gt;""</formula>
    </cfRule>
  </conditionalFormatting>
  <conditionalFormatting sqref="H327:J328">
    <cfRule type="expression" dxfId="177" priority="87" stopIfTrue="1">
      <formula>H327&lt;&gt;""</formula>
    </cfRule>
  </conditionalFormatting>
  <conditionalFormatting sqref="H56:K56">
    <cfRule type="expression" dxfId="176" priority="159" stopIfTrue="1">
      <formula>H56&lt;&gt;""</formula>
    </cfRule>
  </conditionalFormatting>
  <conditionalFormatting sqref="H130:K131">
    <cfRule type="expression" dxfId="175" priority="857" stopIfTrue="1">
      <formula>H130&lt;&gt;""</formula>
    </cfRule>
  </conditionalFormatting>
  <conditionalFormatting sqref="H139:K139">
    <cfRule type="expression" dxfId="174" priority="841" stopIfTrue="1">
      <formula>H139&lt;&gt;""</formula>
    </cfRule>
  </conditionalFormatting>
  <conditionalFormatting sqref="H142:K142">
    <cfRule type="expression" dxfId="173" priority="827" stopIfTrue="1">
      <formula>H142&lt;&gt;""</formula>
    </cfRule>
  </conditionalFormatting>
  <conditionalFormatting sqref="H165:K165">
    <cfRule type="expression" dxfId="172" priority="790" stopIfTrue="1">
      <formula>H165&lt;&gt;""</formula>
    </cfRule>
  </conditionalFormatting>
  <conditionalFormatting sqref="H246:K246">
    <cfRule type="expression" dxfId="171" priority="773" stopIfTrue="1">
      <formula>H246&lt;&gt;""</formula>
    </cfRule>
  </conditionalFormatting>
  <conditionalFormatting sqref="H330:K330">
    <cfRule type="expression" dxfId="170" priority="687" stopIfTrue="1">
      <formula>H330&lt;&gt;""</formula>
    </cfRule>
  </conditionalFormatting>
  <conditionalFormatting sqref="I35">
    <cfRule type="expression" dxfId="169" priority="374" stopIfTrue="1">
      <formula>I35&lt;&gt;""</formula>
    </cfRule>
  </conditionalFormatting>
  <conditionalFormatting sqref="I50:I52">
    <cfRule type="expression" dxfId="168" priority="530" stopIfTrue="1">
      <formula>I50&lt;&gt;""</formula>
    </cfRule>
  </conditionalFormatting>
  <conditionalFormatting sqref="I59">
    <cfRule type="expression" dxfId="167" priority="124" stopIfTrue="1">
      <formula>I59&lt;&gt;""</formula>
    </cfRule>
  </conditionalFormatting>
  <conditionalFormatting sqref="I70">
    <cfRule type="expression" dxfId="166" priority="625" stopIfTrue="1">
      <formula>I70&lt;&gt;""</formula>
    </cfRule>
  </conditionalFormatting>
  <conditionalFormatting sqref="I74">
    <cfRule type="expression" dxfId="165" priority="620" stopIfTrue="1">
      <formula>I74&lt;&gt;""</formula>
    </cfRule>
  </conditionalFormatting>
  <conditionalFormatting sqref="I104">
    <cfRule type="expression" dxfId="164" priority="195" stopIfTrue="1">
      <formula>I104&lt;&gt;""</formula>
    </cfRule>
  </conditionalFormatting>
  <conditionalFormatting sqref="I112:I113">
    <cfRule type="expression" dxfId="163" priority="365" stopIfTrue="1">
      <formula>I112&lt;&gt;""</formula>
    </cfRule>
  </conditionalFormatting>
  <conditionalFormatting sqref="I118">
    <cfRule type="expression" dxfId="162" priority="169" stopIfTrue="1">
      <formula>I118&lt;&gt;""</formula>
    </cfRule>
  </conditionalFormatting>
  <conditionalFormatting sqref="I127">
    <cfRule type="expression" dxfId="161" priority="248" stopIfTrue="1">
      <formula>I127&lt;&gt;""</formula>
    </cfRule>
  </conditionalFormatting>
  <conditionalFormatting sqref="I168:I169">
    <cfRule type="expression" dxfId="160" priority="648" stopIfTrue="1">
      <formula>I168&lt;&gt;""</formula>
    </cfRule>
  </conditionalFormatting>
  <conditionalFormatting sqref="I226">
    <cfRule type="expression" dxfId="159" priority="249" stopIfTrue="1">
      <formula>I226&lt;&gt;""</formula>
    </cfRule>
  </conditionalFormatting>
  <conditionalFormatting sqref="I268:I269 H269">
    <cfRule type="expression" dxfId="158" priority="409" stopIfTrue="1">
      <formula>H268&lt;&gt;""</formula>
    </cfRule>
  </conditionalFormatting>
  <conditionalFormatting sqref="I281">
    <cfRule type="expression" dxfId="157" priority="405" stopIfTrue="1">
      <formula>I281&lt;&gt;""</formula>
    </cfRule>
  </conditionalFormatting>
  <conditionalFormatting sqref="I301:I302">
    <cfRule type="expression" dxfId="156" priority="441" stopIfTrue="1">
      <formula>I301&lt;&gt;""</formula>
    </cfRule>
  </conditionalFormatting>
  <conditionalFormatting sqref="I335">
    <cfRule type="expression" dxfId="155" priority="676" stopIfTrue="1">
      <formula>I335&lt;&gt;""</formula>
    </cfRule>
  </conditionalFormatting>
  <conditionalFormatting sqref="I357">
    <cfRule type="expression" dxfId="154" priority="304" stopIfTrue="1">
      <formula>I357&lt;&gt;""</formula>
    </cfRule>
  </conditionalFormatting>
  <conditionalFormatting sqref="I39:J39">
    <cfRule type="expression" dxfId="153" priority="545" stopIfTrue="1">
      <formula>I39&lt;&gt;""</formula>
    </cfRule>
  </conditionalFormatting>
  <conditionalFormatting sqref="I103:J103">
    <cfRule type="expression" dxfId="152" priority="518" stopIfTrue="1">
      <formula>I103&lt;&gt;""</formula>
    </cfRule>
  </conditionalFormatting>
  <conditionalFormatting sqref="I122:J122">
    <cfRule type="expression" dxfId="151" priority="483" stopIfTrue="1">
      <formula>I122&lt;&gt;""</formula>
    </cfRule>
  </conditionalFormatting>
  <conditionalFormatting sqref="I163:J163">
    <cfRule type="expression" dxfId="150" priority="794" stopIfTrue="1">
      <formula>I163&lt;&gt;""</formula>
    </cfRule>
  </conditionalFormatting>
  <conditionalFormatting sqref="I227:J228">
    <cfRule type="expression" dxfId="149" priority="120" stopIfTrue="1">
      <formula>I227&lt;&gt;""</formula>
    </cfRule>
  </conditionalFormatting>
  <conditionalFormatting sqref="I288:J291">
    <cfRule type="expression" dxfId="148" priority="99" stopIfTrue="1">
      <formula>I288&lt;&gt;""</formula>
    </cfRule>
  </conditionalFormatting>
  <conditionalFormatting sqref="I309:J310">
    <cfRule type="expression" dxfId="147" priority="434" stopIfTrue="1">
      <formula>I309&lt;&gt;""</formula>
    </cfRule>
  </conditionalFormatting>
  <conditionalFormatting sqref="I314:J314">
    <cfRule type="expression" dxfId="146" priority="709" stopIfTrue="1">
      <formula>I314&lt;&gt;""</formula>
    </cfRule>
  </conditionalFormatting>
  <conditionalFormatting sqref="I32:K32">
    <cfRule type="expression" dxfId="145" priority="554" stopIfTrue="1">
      <formula>I32&lt;&gt;""</formula>
    </cfRule>
  </conditionalFormatting>
  <conditionalFormatting sqref="I55:K55">
    <cfRule type="expression" dxfId="144" priority="529" stopIfTrue="1">
      <formula>I55&lt;&gt;""</formula>
    </cfRule>
  </conditionalFormatting>
  <conditionalFormatting sqref="I80:K82">
    <cfRule type="expression" dxfId="143" priority="565" stopIfTrue="1">
      <formula>I80&lt;&gt;""</formula>
    </cfRule>
  </conditionalFormatting>
  <conditionalFormatting sqref="I108:K109">
    <cfRule type="expression" dxfId="142" priority="237" stopIfTrue="1">
      <formula>I108&lt;&gt;""</formula>
    </cfRule>
  </conditionalFormatting>
  <conditionalFormatting sqref="I123:K123">
    <cfRule type="expression" dxfId="141" priority="876" stopIfTrue="1">
      <formula>I123&lt;&gt;""</formula>
    </cfRule>
  </conditionalFormatting>
  <conditionalFormatting sqref="I152:K153">
    <cfRule type="expression" dxfId="140" priority="294" stopIfTrue="1">
      <formula>I152&lt;&gt;""</formula>
    </cfRule>
  </conditionalFormatting>
  <conditionalFormatting sqref="I178:K178">
    <cfRule type="expression" dxfId="139" priority="266" stopIfTrue="1">
      <formula>I178&lt;&gt;""</formula>
    </cfRule>
  </conditionalFormatting>
  <conditionalFormatting sqref="I189:K189">
    <cfRule type="expression" dxfId="138" priority="759" stopIfTrue="1">
      <formula>I189&lt;&gt;""</formula>
    </cfRule>
  </conditionalFormatting>
  <conditionalFormatting sqref="I203:K203">
    <cfRule type="expression" dxfId="137" priority="754" stopIfTrue="1">
      <formula>I203&lt;&gt;""</formula>
    </cfRule>
  </conditionalFormatting>
  <conditionalFormatting sqref="I250:K250">
    <cfRule type="expression" dxfId="136" priority="194" stopIfTrue="1">
      <formula>I250&lt;&gt;""</formula>
    </cfRule>
  </conditionalFormatting>
  <conditionalFormatting sqref="I287:K287">
    <cfRule type="expression" dxfId="135" priority="192" stopIfTrue="1">
      <formula>I287&lt;&gt;""</formula>
    </cfRule>
  </conditionalFormatting>
  <conditionalFormatting sqref="I332:K332">
    <cfRule type="expression" dxfId="134" priority="685" stopIfTrue="1">
      <formula>I332&lt;&gt;""</formula>
    </cfRule>
  </conditionalFormatting>
  <conditionalFormatting sqref="J45">
    <cfRule type="expression" dxfId="133" priority="356" stopIfTrue="1">
      <formula>J45&lt;&gt;""</formula>
    </cfRule>
  </conditionalFormatting>
  <conditionalFormatting sqref="J50">
    <cfRule type="expression" dxfId="132" priority="384" stopIfTrue="1">
      <formula>J50&lt;&gt;""</formula>
    </cfRule>
  </conditionalFormatting>
  <conditionalFormatting sqref="J58">
    <cfRule type="expression" dxfId="131" priority="524" stopIfTrue="1">
      <formula>J58&lt;&gt;""</formula>
    </cfRule>
  </conditionalFormatting>
  <conditionalFormatting sqref="J71">
    <cfRule type="expression" dxfId="130" priority="598" stopIfTrue="1">
      <formula>J71&lt;&gt;""</formula>
    </cfRule>
  </conditionalFormatting>
  <conditionalFormatting sqref="J95">
    <cfRule type="expression" dxfId="129" priority="164" stopIfTrue="1">
      <formula>J95&lt;&gt;""</formula>
    </cfRule>
  </conditionalFormatting>
  <conditionalFormatting sqref="J136">
    <cfRule type="expression" dxfId="128" priority="383" stopIfTrue="1">
      <formula>J136&lt;&gt;""</formula>
    </cfRule>
  </conditionalFormatting>
  <conditionalFormatting sqref="J155">
    <cfRule type="expression" dxfId="127" priority="323" stopIfTrue="1">
      <formula>J155&lt;&gt;""</formula>
    </cfRule>
  </conditionalFormatting>
  <conditionalFormatting sqref="J170">
    <cfRule type="expression" dxfId="126" priority="649" stopIfTrue="1">
      <formula>J170&lt;&gt;""</formula>
    </cfRule>
  </conditionalFormatting>
  <conditionalFormatting sqref="J280">
    <cfRule type="expression" dxfId="125" priority="3" stopIfTrue="1">
      <formula>J280&lt;&gt;""</formula>
    </cfRule>
  </conditionalFormatting>
  <conditionalFormatting sqref="J303:J305">
    <cfRule type="expression" dxfId="124" priority="440" stopIfTrue="1">
      <formula>J303&lt;&gt;""</formula>
    </cfRule>
  </conditionalFormatting>
  <conditionalFormatting sqref="J358">
    <cfRule type="expression" dxfId="123" priority="303" stopIfTrue="1">
      <formula>J358&lt;&gt;""</formula>
    </cfRule>
  </conditionalFormatting>
  <conditionalFormatting sqref="J359">
    <cfRule type="expression" dxfId="122" priority="196">
      <formula>J359&lt;&gt;""</formula>
    </cfRule>
  </conditionalFormatting>
  <conditionalFormatting sqref="J26:K28">
    <cfRule type="expression" dxfId="121" priority="637" stopIfTrue="1">
      <formula>J26&lt;&gt;""</formula>
    </cfRule>
  </conditionalFormatting>
  <conditionalFormatting sqref="J76:K78">
    <cfRule type="expression" dxfId="120" priority="103" stopIfTrue="1">
      <formula>J76&lt;&gt;""</formula>
    </cfRule>
  </conditionalFormatting>
  <conditionalFormatting sqref="J104:K105">
    <cfRule type="expression" dxfId="119" priority="517" stopIfTrue="1">
      <formula>J104&lt;&gt;""</formula>
    </cfRule>
  </conditionalFormatting>
  <conditionalFormatting sqref="J107:K107">
    <cfRule type="expression" dxfId="118" priority="513" stopIfTrue="1">
      <formula>J107&lt;&gt;""</formula>
    </cfRule>
  </conditionalFormatting>
  <conditionalFormatting sqref="J111:K112">
    <cfRule type="expression" dxfId="117" priority="494" stopIfTrue="1">
      <formula>J111&lt;&gt;""</formula>
    </cfRule>
  </conditionalFormatting>
  <conditionalFormatting sqref="J119:K120">
    <cfRule type="expression" dxfId="116" priority="488" stopIfTrue="1">
      <formula>J119&lt;&gt;""</formula>
    </cfRule>
  </conditionalFormatting>
  <conditionalFormatting sqref="J140:K140">
    <cfRule type="expression" dxfId="115" priority="834" stopIfTrue="1">
      <formula>J140&lt;&gt;""</formula>
    </cfRule>
  </conditionalFormatting>
  <conditionalFormatting sqref="J231:K232 K233">
    <cfRule type="expression" dxfId="114" priority="330" stopIfTrue="1">
      <formula>J231&lt;&gt;""</formula>
    </cfRule>
  </conditionalFormatting>
  <conditionalFormatting sqref="J240:K242">
    <cfRule type="expression" dxfId="113" priority="114" stopIfTrue="1">
      <formula>J240&lt;&gt;""</formula>
    </cfRule>
  </conditionalFormatting>
  <conditionalFormatting sqref="J336:K336">
    <cfRule type="expression" dxfId="112" priority="271" stopIfTrue="1">
      <formula>J336&lt;&gt;""</formula>
    </cfRule>
  </conditionalFormatting>
  <conditionalFormatting sqref="J342:K344">
    <cfRule type="expression" dxfId="111" priority="667" stopIfTrue="1">
      <formula>J342&lt;&gt;""</formula>
    </cfRule>
  </conditionalFormatting>
  <conditionalFormatting sqref="J351:K353">
    <cfRule type="expression" dxfId="110" priority="314" stopIfTrue="1">
      <formula>J351&lt;&gt;""</formula>
    </cfRule>
  </conditionalFormatting>
  <conditionalFormatting sqref="K20:K21">
    <cfRule type="expression" dxfId="109" priority="373">
      <formula>K20&lt;&gt;""</formula>
    </cfRule>
  </conditionalFormatting>
  <conditionalFormatting sqref="K35">
    <cfRule type="expression" dxfId="108" priority="553" stopIfTrue="1">
      <formula>K35&lt;&gt;""</formula>
    </cfRule>
  </conditionalFormatting>
  <conditionalFormatting sqref="K37">
    <cfRule type="expression" dxfId="107" priority="542" stopIfTrue="1">
      <formula>K37&lt;&gt;""</formula>
    </cfRule>
  </conditionalFormatting>
  <conditionalFormatting sqref="K59">
    <cfRule type="expression" dxfId="106" priority="523" stopIfTrue="1">
      <formula>K59&lt;&gt;""</formula>
    </cfRule>
  </conditionalFormatting>
  <conditionalFormatting sqref="K72">
    <cfRule type="expression" dxfId="105" priority="623" stopIfTrue="1">
      <formula>K72&lt;&gt;""</formula>
    </cfRule>
  </conditionalFormatting>
  <conditionalFormatting sqref="K113">
    <cfRule type="expression" dxfId="104" priority="493" stopIfTrue="1">
      <formula>K113&lt;&gt;""</formula>
    </cfRule>
  </conditionalFormatting>
  <conditionalFormatting sqref="K134:K135">
    <cfRule type="expression" dxfId="103" priority="647" stopIfTrue="1">
      <formula>K134&lt;&gt;""</formula>
    </cfRule>
  </conditionalFormatting>
  <conditionalFormatting sqref="K149:K150">
    <cfRule type="expression" dxfId="102" priority="298" stopIfTrue="1">
      <formula>K149&lt;&gt;""</formula>
    </cfRule>
  </conditionalFormatting>
  <conditionalFormatting sqref="K154">
    <cfRule type="expression" dxfId="101" priority="1" stopIfTrue="1">
      <formula>K154&lt;&gt;""</formula>
    </cfRule>
  </conditionalFormatting>
  <conditionalFormatting sqref="K182">
    <cfRule type="expression" dxfId="100" priority="13" stopIfTrue="1">
      <formula>K182&lt;&gt;""</formula>
    </cfRule>
  </conditionalFormatting>
  <conditionalFormatting sqref="K184">
    <cfRule type="expression" dxfId="99" priority="760" stopIfTrue="1">
      <formula>K184&lt;&gt;""</formula>
    </cfRule>
  </conditionalFormatting>
  <conditionalFormatting sqref="K190">
    <cfRule type="expression" dxfId="98" priority="238" stopIfTrue="1">
      <formula>K190&lt;&gt;""</formula>
    </cfRule>
  </conditionalFormatting>
  <conditionalFormatting sqref="K194:K197">
    <cfRule type="expression" dxfId="97" priority="279" stopIfTrue="1">
      <formula>K194&lt;&gt;""</formula>
    </cfRule>
  </conditionalFormatting>
  <conditionalFormatting sqref="K199:K200">
    <cfRule type="expression" dxfId="96" priority="752" stopIfTrue="1">
      <formula>K199&lt;&gt;""</formula>
    </cfRule>
  </conditionalFormatting>
  <conditionalFormatting sqref="K229">
    <cfRule type="expression" dxfId="95" priority="340" stopIfTrue="1">
      <formula>K229&lt;&gt;""</formula>
    </cfRule>
  </conditionalFormatting>
  <conditionalFormatting sqref="K292:K293">
    <cfRule type="expression" dxfId="94" priority="378" stopIfTrue="1">
      <formula>K292&lt;&gt;""</formula>
    </cfRule>
  </conditionalFormatting>
  <conditionalFormatting sqref="K298">
    <cfRule type="expression" dxfId="93" priority="377" stopIfTrue="1">
      <formula>K298&lt;&gt;""</formula>
    </cfRule>
  </conditionalFormatting>
  <conditionalFormatting sqref="K314:K315">
    <cfRule type="expression" dxfId="92" priority="710" stopIfTrue="1">
      <formula>K314&lt;&gt;""</formula>
    </cfRule>
  </conditionalFormatting>
  <conditionalFormatting sqref="K323:K326">
    <cfRule type="expression" dxfId="91" priority="375" stopIfTrue="1">
      <formula>K323&lt;&gt;""</formula>
    </cfRule>
  </conditionalFormatting>
  <conditionalFormatting sqref="K347">
    <cfRule type="expression" dxfId="90" priority="386" stopIfTrue="1">
      <formula>K347&lt;&gt;""</formula>
    </cfRule>
  </conditionalFormatting>
  <conditionalFormatting sqref="K357">
    <cfRule type="expression" dxfId="89" priority="245" stopIfTrue="1">
      <formula>K357&lt;&gt;""</formula>
    </cfRule>
  </conditionalFormatting>
  <conditionalFormatting sqref="K366">
    <cfRule type="expression" dxfId="88" priority="418" stopIfTrue="1">
      <formula>K366&lt;&gt;""</formula>
    </cfRule>
  </conditionalFormatting>
  <conditionalFormatting sqref="N12:N19">
    <cfRule type="expression" dxfId="87" priority="631" stopIfTrue="1">
      <formula>N12&lt;&gt;""</formula>
    </cfRule>
  </conditionalFormatting>
  <conditionalFormatting sqref="N20:N22">
    <cfRule type="expression" dxfId="86" priority="949">
      <formula>N20&lt;&gt;""</formula>
    </cfRule>
  </conditionalFormatting>
  <conditionalFormatting sqref="N23:N24">
    <cfRule type="expression" dxfId="85" priority="276" stopIfTrue="1">
      <formula>N23&lt;&gt;""</formula>
    </cfRule>
  </conditionalFormatting>
  <conditionalFormatting sqref="N71">
    <cfRule type="expression" dxfId="84" priority="601" stopIfTrue="1">
      <formula>N71&lt;&gt;""</formula>
    </cfRule>
  </conditionalFormatting>
  <conditionalFormatting sqref="N188">
    <cfRule type="expression" dxfId="83" priority="991" stopIfTrue="1">
      <formula>N188&lt;&gt;""</formula>
    </cfRule>
  </conditionalFormatting>
  <conditionalFormatting sqref="N369">
    <cfRule type="duplicateValues" dxfId="82" priority="3543"/>
    <cfRule type="duplicateValues" dxfId="81" priority="3542"/>
    <cfRule type="duplicateValues" dxfId="80" priority="3541"/>
  </conditionalFormatting>
  <conditionalFormatting sqref="N178:O178">
    <cfRule type="expression" dxfId="79" priority="264" stopIfTrue="1">
      <formula>N178&lt;&gt;""</formula>
    </cfRule>
  </conditionalFormatting>
  <conditionalFormatting sqref="N255:O255">
    <cfRule type="expression" dxfId="78" priority="981" stopIfTrue="1">
      <formula>N255&lt;&gt;""</formula>
    </cfRule>
  </conditionalFormatting>
  <conditionalFormatting sqref="N39:P39">
    <cfRule type="expression" dxfId="77" priority="1164">
      <formula>N39&lt;&gt;""</formula>
    </cfRule>
  </conditionalFormatting>
  <conditionalFormatting sqref="N357:P357 N358 P358:Q358 N359:R359">
    <cfRule type="expression" dxfId="76" priority="427">
      <formula>N357&lt;&gt;""</formula>
    </cfRule>
  </conditionalFormatting>
  <conditionalFormatting sqref="N369:P369">
    <cfRule type="expression" dxfId="75" priority="3483">
      <formula>N369&lt;&gt;""</formula>
    </cfRule>
    <cfRule type="expression" dxfId="74" priority="3493">
      <formula>#REF!&lt;&gt;""</formula>
    </cfRule>
  </conditionalFormatting>
  <conditionalFormatting sqref="N257:Q259">
    <cfRule type="expression" dxfId="73" priority="141" stopIfTrue="1">
      <formula>N257&lt;&gt;""</formula>
    </cfRule>
  </conditionalFormatting>
  <conditionalFormatting sqref="N303:Q305">
    <cfRule type="expression" dxfId="72" priority="438" stopIfTrue="1">
      <formula>N303&lt;&gt;""</formula>
    </cfRule>
  </conditionalFormatting>
  <conditionalFormatting sqref="N185:R187">
    <cfRule type="expression" dxfId="71" priority="768">
      <formula>N185&lt;&gt;""</formula>
    </cfRule>
  </conditionalFormatting>
  <conditionalFormatting sqref="N301:W302 Y301:AA302">
    <cfRule type="expression" dxfId="70" priority="98" stopIfTrue="1">
      <formula>N301&lt;&gt;""</formula>
    </cfRule>
  </conditionalFormatting>
  <conditionalFormatting sqref="N253:Y254">
    <cfRule type="expression" dxfId="69" priority="1461" stopIfTrue="1">
      <formula>N253&lt;&gt;""</formula>
    </cfRule>
  </conditionalFormatting>
  <conditionalFormatting sqref="N355:Y356">
    <cfRule type="expression" dxfId="68" priority="95" stopIfTrue="1">
      <formula>N355&lt;&gt;""</formula>
    </cfRule>
  </conditionalFormatting>
  <conditionalFormatting sqref="N251:Z252">
    <cfRule type="expression" dxfId="67" priority="20" stopIfTrue="1">
      <formula>N251&lt;&gt;""</formula>
    </cfRule>
  </conditionalFormatting>
  <conditionalFormatting sqref="N261:Z265">
    <cfRule type="expression" dxfId="66" priority="19" stopIfTrue="1">
      <formula>N261&lt;&gt;""</formula>
    </cfRule>
  </conditionalFormatting>
  <conditionalFormatting sqref="N8:AA11">
    <cfRule type="expression" dxfId="65" priority="15" stopIfTrue="1">
      <formula>N8&lt;&gt;""</formula>
    </cfRule>
  </conditionalFormatting>
  <conditionalFormatting sqref="N25:AA38">
    <cfRule type="expression" dxfId="64" priority="149" stopIfTrue="1">
      <formula>N25&lt;&gt;""</formula>
    </cfRule>
  </conditionalFormatting>
  <conditionalFormatting sqref="N40:AA70">
    <cfRule type="expression" dxfId="63" priority="25" stopIfTrue="1">
      <formula>N40&lt;&gt;""</formula>
    </cfRule>
  </conditionalFormatting>
  <conditionalFormatting sqref="N72:AA93">
    <cfRule type="expression" dxfId="62" priority="112" stopIfTrue="1">
      <formula>N72&lt;&gt;""</formula>
    </cfRule>
  </conditionalFormatting>
  <conditionalFormatting sqref="N95:AA99">
    <cfRule type="expression" dxfId="61" priority="128" stopIfTrue="1">
      <formula>N95&lt;&gt;""</formula>
    </cfRule>
  </conditionalFormatting>
  <conditionalFormatting sqref="N102:AA156">
    <cfRule type="expression" dxfId="60" priority="4" stopIfTrue="1">
      <formula>N102&lt;&gt;""</formula>
    </cfRule>
  </conditionalFormatting>
  <conditionalFormatting sqref="N158:AA184">
    <cfRule type="expression" dxfId="59" priority="6" stopIfTrue="1">
      <formula>N158&lt;&gt;""</formula>
    </cfRule>
  </conditionalFormatting>
  <conditionalFormatting sqref="N212:AA250">
    <cfRule type="expression" dxfId="58" priority="72" stopIfTrue="1">
      <formula>N212&lt;&gt;""</formula>
    </cfRule>
  </conditionalFormatting>
  <conditionalFormatting sqref="N266:AA300">
    <cfRule type="expression" dxfId="57" priority="11" stopIfTrue="1">
      <formula>N266&lt;&gt;""</formula>
    </cfRule>
  </conditionalFormatting>
  <conditionalFormatting sqref="N306:AA354">
    <cfRule type="expression" dxfId="56" priority="8" stopIfTrue="1">
      <formula>N306&lt;&gt;""</formula>
    </cfRule>
  </conditionalFormatting>
  <conditionalFormatting sqref="N360:AA367">
    <cfRule type="expression" dxfId="55" priority="420" stopIfTrue="1">
      <formula>N360&lt;&gt;""</formula>
    </cfRule>
  </conditionalFormatting>
  <conditionalFormatting sqref="O71:O72">
    <cfRule type="expression" dxfId="54" priority="602" stopIfTrue="1">
      <formula>O71&lt;&gt;""</formula>
    </cfRule>
  </conditionalFormatting>
  <conditionalFormatting sqref="O211">
    <cfRule type="expression" dxfId="53" priority="108" stopIfTrue="1">
      <formula>O211&lt;&gt;""</formula>
    </cfRule>
  </conditionalFormatting>
  <conditionalFormatting sqref="O358">
    <cfRule type="expression" dxfId="52" priority="247" stopIfTrue="1">
      <formula>O358&lt;&gt;""</formula>
    </cfRule>
  </conditionalFormatting>
  <conditionalFormatting sqref="O369">
    <cfRule type="duplicateValues" dxfId="51" priority="3485"/>
    <cfRule type="duplicateValues" dxfId="50" priority="3484"/>
    <cfRule type="duplicateValues" dxfId="49" priority="3486"/>
  </conditionalFormatting>
  <conditionalFormatting sqref="O20:P24">
    <cfRule type="expression" dxfId="48" priority="104" stopIfTrue="1">
      <formula>O20&lt;&gt;""</formula>
    </cfRule>
  </conditionalFormatting>
  <conditionalFormatting sqref="O188:P188">
    <cfRule type="expression" dxfId="47" priority="1165">
      <formula>O188&lt;&gt;""</formula>
    </cfRule>
  </conditionalFormatting>
  <conditionalFormatting sqref="O17:W19">
    <cfRule type="expression" dxfId="46" priority="946" stopIfTrue="1">
      <formula>O17&lt;&gt;""</formula>
    </cfRule>
  </conditionalFormatting>
  <conditionalFormatting sqref="O15:Y16">
    <cfRule type="expression" dxfId="45" priority="259" stopIfTrue="1">
      <formula>O15&lt;&gt;""</formula>
    </cfRule>
  </conditionalFormatting>
  <conditionalFormatting sqref="O12:AA14">
    <cfRule type="expression" dxfId="44" priority="1074" stopIfTrue="1">
      <formula>O12&lt;&gt;""</formula>
    </cfRule>
  </conditionalFormatting>
  <conditionalFormatting sqref="P369">
    <cfRule type="duplicateValues" dxfId="43" priority="3482"/>
    <cfRule type="duplicateValues" dxfId="42" priority="3487"/>
    <cfRule type="duplicateValues" dxfId="41" priority="3481"/>
    <cfRule type="duplicateValues" dxfId="40" priority="3480"/>
    <cfRule type="duplicateValues" dxfId="39" priority="3489"/>
    <cfRule type="duplicateValues" dxfId="38" priority="3488"/>
  </conditionalFormatting>
  <conditionalFormatting sqref="P255:R255">
    <cfRule type="expression" dxfId="37" priority="980">
      <formula>P255&lt;&gt;""</formula>
    </cfRule>
  </conditionalFormatting>
  <conditionalFormatting sqref="P71:AA71">
    <cfRule type="expression" dxfId="36" priority="594" stopIfTrue="1">
      <formula>P71&lt;&gt;""</formula>
    </cfRule>
  </conditionalFormatting>
  <conditionalFormatting sqref="P94:AA94">
    <cfRule type="expression" dxfId="35" priority="204" stopIfTrue="1">
      <formula>P94&lt;&gt;""</formula>
    </cfRule>
  </conditionalFormatting>
  <conditionalFormatting sqref="Q72:R72">
    <cfRule type="expression" dxfId="34" priority="986" stopIfTrue="1">
      <formula>Q72&lt;&gt;""</formula>
    </cfRule>
  </conditionalFormatting>
  <conditionalFormatting sqref="Q357:R357">
    <cfRule type="expression" dxfId="33" priority="306" stopIfTrue="1">
      <formula>Q357&lt;&gt;""</formula>
    </cfRule>
  </conditionalFormatting>
  <conditionalFormatting sqref="Q39:T39">
    <cfRule type="expression" dxfId="32" priority="148" stopIfTrue="1">
      <formula>Q39&lt;&gt;""</formula>
    </cfRule>
  </conditionalFormatting>
  <conditionalFormatting sqref="Q157:T157">
    <cfRule type="expression" dxfId="31" priority="110" stopIfTrue="1">
      <formula>Q157&lt;&gt;""</formula>
    </cfRule>
  </conditionalFormatting>
  <conditionalFormatting sqref="Q188:U188">
    <cfRule type="expression" dxfId="30" priority="283" stopIfTrue="1">
      <formula>Q188&lt;&gt;""</formula>
    </cfRule>
  </conditionalFormatting>
  <conditionalFormatting sqref="R358">
    <cfRule type="expression" dxfId="29" priority="236" stopIfTrue="1">
      <formula>R358&lt;&gt;""</formula>
    </cfRule>
  </conditionalFormatting>
  <conditionalFormatting sqref="S185:T187">
    <cfRule type="expression" dxfId="28" priority="770" stopIfTrue="1">
      <formula>S185&lt;&gt;""</formula>
    </cfRule>
  </conditionalFormatting>
  <conditionalFormatting sqref="S357:T359">
    <cfRule type="expression" dxfId="27" priority="1285" stopIfTrue="1">
      <formula>S357&lt;&gt;""</formula>
    </cfRule>
  </conditionalFormatting>
  <conditionalFormatting sqref="S255:V255">
    <cfRule type="expression" dxfId="26" priority="896" stopIfTrue="1">
      <formula>S255&lt;&gt;""</formula>
    </cfRule>
  </conditionalFormatting>
  <conditionalFormatting sqref="S20:W24">
    <cfRule type="expression" dxfId="25" priority="105" stopIfTrue="1">
      <formula>S20&lt;&gt;""</formula>
    </cfRule>
  </conditionalFormatting>
  <conditionalFormatting sqref="U357 W357:Y357 U358:W358 U359:Y359">
    <cfRule type="expression" dxfId="24" priority="324">
      <formula>U357&lt;&gt;""</formula>
    </cfRule>
  </conditionalFormatting>
  <conditionalFormatting sqref="U39:W39">
    <cfRule type="expression" dxfId="23" priority="983">
      <formula>U39&lt;&gt;""</formula>
    </cfRule>
  </conditionalFormatting>
  <conditionalFormatting sqref="U257:W259">
    <cfRule type="expression" dxfId="22" priority="973" stopIfTrue="1">
      <formula>U257&lt;&gt;""</formula>
    </cfRule>
  </conditionalFormatting>
  <conditionalFormatting sqref="U185:Y187">
    <cfRule type="expression" dxfId="21" priority="763">
      <formula>U185&lt;&gt;""</formula>
    </cfRule>
  </conditionalFormatting>
  <conditionalFormatting sqref="V211">
    <cfRule type="expression" dxfId="20" priority="107" stopIfTrue="1">
      <formula>V211&lt;&gt;""</formula>
    </cfRule>
  </conditionalFormatting>
  <conditionalFormatting sqref="V357">
    <cfRule type="expression" dxfId="19" priority="305" stopIfTrue="1">
      <formula>V357&lt;&gt;""</formula>
    </cfRule>
  </conditionalFormatting>
  <conditionalFormatting sqref="V188:W188">
    <cfRule type="expression" dxfId="18" priority="761">
      <formula>V188&lt;&gt;""</formula>
    </cfRule>
  </conditionalFormatting>
  <conditionalFormatting sqref="V100:AA101">
    <cfRule type="expression" dxfId="17" priority="102" stopIfTrue="1">
      <formula>V100&lt;&gt;""</formula>
    </cfRule>
  </conditionalFormatting>
  <conditionalFormatting sqref="W255:Y255">
    <cfRule type="expression" dxfId="16" priority="979">
      <formula>W255&lt;&gt;""</formula>
    </cfRule>
  </conditionalFormatting>
  <conditionalFormatting sqref="X17:X18 Q20:R24 X20:X24">
    <cfRule type="expression" dxfId="15" priority="953">
      <formula>Q17&lt;&gt;""</formula>
    </cfRule>
  </conditionalFormatting>
  <conditionalFormatting sqref="X19">
    <cfRule type="expression" dxfId="14" priority="614" stopIfTrue="1">
      <formula>X19&lt;&gt;""</formula>
    </cfRule>
  </conditionalFormatting>
  <conditionalFormatting sqref="X188:Y188">
    <cfRule type="expression" dxfId="13" priority="281" stopIfTrue="1">
      <formula>X188&lt;&gt;""</formula>
    </cfRule>
  </conditionalFormatting>
  <conditionalFormatting sqref="X358:Y358">
    <cfRule type="expression" dxfId="12" priority="307" stopIfTrue="1">
      <formula>X358&lt;&gt;""</formula>
    </cfRule>
  </conditionalFormatting>
  <conditionalFormatting sqref="X39:AA39">
    <cfRule type="expression" dxfId="11" priority="147" stopIfTrue="1">
      <formula>X39&lt;&gt;""</formula>
    </cfRule>
  </conditionalFormatting>
  <conditionalFormatting sqref="X157:AA157">
    <cfRule type="expression" dxfId="10" priority="109" stopIfTrue="1">
      <formula>X157&lt;&gt;""</formula>
    </cfRule>
  </conditionalFormatting>
  <conditionalFormatting sqref="Y17:Y21">
    <cfRule type="expression" dxfId="9" priority="613" stopIfTrue="1">
      <formula>Y17&lt;&gt;""</formula>
    </cfRule>
  </conditionalFormatting>
  <conditionalFormatting sqref="Y22:AA24">
    <cfRule type="expression" dxfId="8" priority="643" stopIfTrue="1">
      <formula>Y22&lt;&gt;""</formula>
    </cfRule>
  </conditionalFormatting>
  <conditionalFormatting sqref="Z253:Z255">
    <cfRule type="expression" dxfId="7" priority="1284" stopIfTrue="1">
      <formula>Z253&lt;&gt;""</formula>
    </cfRule>
  </conditionalFormatting>
  <conditionalFormatting sqref="Z15:AA21">
    <cfRule type="expression" dxfId="6" priority="950" stopIfTrue="1">
      <formula>Z15&lt;&gt;""</formula>
    </cfRule>
  </conditionalFormatting>
  <conditionalFormatting sqref="Z185:AA188">
    <cfRule type="expression" dxfId="5" priority="1533" stopIfTrue="1">
      <formula>Z185&lt;&gt;""</formula>
    </cfRule>
  </conditionalFormatting>
  <conditionalFormatting sqref="Z355:AA359">
    <cfRule type="expression" dxfId="4" priority="96" stopIfTrue="1">
      <formula>Z355&lt;&gt;""</formula>
    </cfRule>
  </conditionalFormatting>
  <conditionalFormatting sqref="AA251:AA265">
    <cfRule type="expression" dxfId="3" priority="308" stopIfTrue="1">
      <formula>AA251&lt;&gt;""</formula>
    </cfRule>
  </conditionalFormatting>
  <pageMargins left="0.43307086614173229" right="0.19685039370078741" top="0.27559055118110237" bottom="0.23622047244094491" header="0.31496062992125984" footer="0.31496062992125984"/>
  <pageSetup paperSize="9" scale="17" fitToHeight="7" orientation="portrait" r:id="rId1"/>
  <rowBreaks count="4" manualBreakCount="4">
    <brk id="49" max="16383" man="1"/>
    <brk id="93" max="16383" man="1"/>
    <brk id="181" max="16383" man="1"/>
    <brk id="224" max="16383" man="1"/>
  </rowBreaks>
  <colBreaks count="1" manualBreakCount="1"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90"/>
  <sheetViews>
    <sheetView zoomScale="70" zoomScaleNormal="70" workbookViewId="0">
      <selection activeCell="A81" sqref="A81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6" width="17.7109375" bestFit="1" customWidth="1"/>
    <col min="17" max="17" width="6.85546875" customWidth="1"/>
    <col min="18" max="18" width="9.5703125" hidden="1" customWidth="1"/>
    <col min="19" max="19" width="12.5703125" customWidth="1"/>
  </cols>
  <sheetData>
    <row r="1" spans="1:19" ht="18.75">
      <c r="A1" s="218" t="s">
        <v>205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24"/>
      <c r="M1" s="124"/>
      <c r="N1" s="124"/>
      <c r="O1" s="124"/>
      <c r="P1" s="124"/>
    </row>
    <row r="3" spans="1:19" ht="50.25" customHeight="1">
      <c r="A3" s="142" t="s">
        <v>206</v>
      </c>
      <c r="B3" s="153" t="s">
        <v>207</v>
      </c>
      <c r="C3" s="154" t="s">
        <v>208</v>
      </c>
      <c r="D3" s="155" t="s">
        <v>209</v>
      </c>
      <c r="E3" s="156" t="s">
        <v>210</v>
      </c>
      <c r="F3" s="153" t="s">
        <v>211</v>
      </c>
      <c r="G3" s="157" t="s">
        <v>212</v>
      </c>
      <c r="H3" s="157" t="s">
        <v>213</v>
      </c>
      <c r="I3" s="157" t="s">
        <v>214</v>
      </c>
      <c r="J3" s="158" t="s">
        <v>215</v>
      </c>
      <c r="K3" s="159" t="s">
        <v>216</v>
      </c>
      <c r="L3" s="135" t="s">
        <v>706</v>
      </c>
      <c r="M3" s="135" t="s">
        <v>707</v>
      </c>
      <c r="N3" s="135" t="s">
        <v>708</v>
      </c>
      <c r="O3" s="135" t="s">
        <v>709</v>
      </c>
      <c r="P3" s="136" t="s">
        <v>710</v>
      </c>
      <c r="S3" s="20" t="s">
        <v>468</v>
      </c>
    </row>
    <row r="4" spans="1:19" ht="25.35" hidden="1" customHeight="1">
      <c r="A4" s="137" t="s">
        <v>186</v>
      </c>
      <c r="B4" s="144">
        <v>1</v>
      </c>
      <c r="C4" s="145"/>
      <c r="D4" s="145">
        <v>1</v>
      </c>
      <c r="E4" s="145">
        <v>1</v>
      </c>
      <c r="F4" s="145"/>
      <c r="G4" s="145">
        <v>1</v>
      </c>
      <c r="H4" s="145"/>
      <c r="I4" s="145">
        <v>1</v>
      </c>
      <c r="J4" s="145">
        <v>1</v>
      </c>
      <c r="K4" s="145"/>
      <c r="L4" s="145"/>
      <c r="M4" s="145">
        <v>1</v>
      </c>
      <c r="N4" s="145">
        <v>1</v>
      </c>
      <c r="O4" s="145"/>
      <c r="P4" s="146"/>
      <c r="S4" t="str">
        <f xml:space="preserve"> VLOOKUP(A4,'DM CBGV'!$D$3:$F$100,2,0)</f>
        <v>S.PHẠM</v>
      </c>
    </row>
    <row r="5" spans="1:19" ht="25.35" hidden="1" customHeight="1">
      <c r="A5" s="137" t="s">
        <v>395</v>
      </c>
      <c r="B5" s="147">
        <v>1</v>
      </c>
      <c r="C5" s="148">
        <v>1</v>
      </c>
      <c r="D5" s="148"/>
      <c r="E5" s="148">
        <v>1</v>
      </c>
      <c r="F5" s="148">
        <v>1</v>
      </c>
      <c r="G5" s="148">
        <v>1</v>
      </c>
      <c r="H5" s="148">
        <v>1</v>
      </c>
      <c r="I5" s="148">
        <v>1</v>
      </c>
      <c r="J5" s="148">
        <v>1</v>
      </c>
      <c r="K5" s="148">
        <v>1</v>
      </c>
      <c r="L5" s="148">
        <v>1</v>
      </c>
      <c r="M5" s="148">
        <v>1</v>
      </c>
      <c r="N5" s="148">
        <v>1</v>
      </c>
      <c r="O5" s="148">
        <v>1</v>
      </c>
      <c r="P5" s="149">
        <v>1</v>
      </c>
      <c r="S5" t="str">
        <f xml:space="preserve"> VLOOKUP(A5,'DM CBGV'!$D$3:$F$100,2,0)</f>
        <v>KH-KT-CNTT</v>
      </c>
    </row>
    <row r="6" spans="1:19" ht="25.35" hidden="1" customHeight="1">
      <c r="A6" s="137" t="s">
        <v>44</v>
      </c>
      <c r="B6" s="147">
        <v>1</v>
      </c>
      <c r="C6" s="148"/>
      <c r="D6" s="148"/>
      <c r="E6" s="148"/>
      <c r="F6" s="148"/>
      <c r="G6" s="148">
        <v>1</v>
      </c>
      <c r="H6" s="148"/>
      <c r="I6" s="148"/>
      <c r="J6" s="148">
        <v>2</v>
      </c>
      <c r="K6" s="148">
        <v>2</v>
      </c>
      <c r="L6" s="148">
        <v>2</v>
      </c>
      <c r="M6" s="148">
        <v>2</v>
      </c>
      <c r="N6" s="148">
        <v>1</v>
      </c>
      <c r="O6" s="148"/>
      <c r="P6" s="149"/>
      <c r="S6" t="str">
        <f xml:space="preserve"> VLOOKUP(A6,'DM CBGV'!$D$3:$F$100,2,0)</f>
        <v>KH-KT-CNTT</v>
      </c>
    </row>
    <row r="7" spans="1:19" ht="25.35" hidden="1" customHeight="1">
      <c r="A7" s="137" t="s">
        <v>136</v>
      </c>
      <c r="B7" s="147">
        <v>1</v>
      </c>
      <c r="C7" s="148">
        <v>1</v>
      </c>
      <c r="D7" s="148">
        <v>1</v>
      </c>
      <c r="E7" s="148">
        <v>1</v>
      </c>
      <c r="F7" s="148"/>
      <c r="G7" s="148">
        <v>1</v>
      </c>
      <c r="H7" s="148">
        <v>1</v>
      </c>
      <c r="I7" s="148">
        <v>1</v>
      </c>
      <c r="J7" s="148">
        <v>1</v>
      </c>
      <c r="K7" s="148">
        <v>1</v>
      </c>
      <c r="L7" s="148">
        <v>1</v>
      </c>
      <c r="M7" s="148">
        <v>1</v>
      </c>
      <c r="N7" s="148">
        <v>1</v>
      </c>
      <c r="O7" s="148">
        <v>1</v>
      </c>
      <c r="P7" s="149"/>
      <c r="S7" t="str">
        <f xml:space="preserve"> VLOOKUP(A7,'DM CBGV'!$D$3:$F$100,2,0)</f>
        <v>ĐIỆN</v>
      </c>
    </row>
    <row r="8" spans="1:19" ht="25.35" hidden="1" customHeight="1">
      <c r="A8" s="137" t="s">
        <v>47</v>
      </c>
      <c r="B8" s="147">
        <v>2</v>
      </c>
      <c r="C8" s="148">
        <v>2</v>
      </c>
      <c r="D8" s="148">
        <v>2</v>
      </c>
      <c r="E8" s="148">
        <v>2</v>
      </c>
      <c r="F8" s="148">
        <v>2</v>
      </c>
      <c r="G8" s="148">
        <v>2</v>
      </c>
      <c r="H8" s="148">
        <v>2</v>
      </c>
      <c r="I8" s="148">
        <v>2</v>
      </c>
      <c r="J8" s="148">
        <v>2</v>
      </c>
      <c r="K8" s="148">
        <v>2</v>
      </c>
      <c r="L8" s="148">
        <v>2</v>
      </c>
      <c r="M8" s="148">
        <v>2</v>
      </c>
      <c r="N8" s="148">
        <v>2</v>
      </c>
      <c r="O8" s="148">
        <v>2</v>
      </c>
      <c r="P8" s="149">
        <v>2</v>
      </c>
      <c r="S8" t="str">
        <f xml:space="preserve"> VLOOKUP(A8,'DM CBGV'!$D$3:$F$100,2,0)</f>
        <v>KH-KT-CNTT</v>
      </c>
    </row>
    <row r="9" spans="1:19" ht="25.35" hidden="1" customHeight="1">
      <c r="A9" s="137" t="s">
        <v>149</v>
      </c>
      <c r="B9" s="147">
        <v>1</v>
      </c>
      <c r="C9" s="148">
        <v>1</v>
      </c>
      <c r="D9" s="148">
        <v>1</v>
      </c>
      <c r="E9" s="148">
        <v>1</v>
      </c>
      <c r="F9" s="148">
        <v>1</v>
      </c>
      <c r="G9" s="148">
        <v>1</v>
      </c>
      <c r="H9" s="148">
        <v>1</v>
      </c>
      <c r="I9" s="148">
        <v>1</v>
      </c>
      <c r="J9" s="148">
        <v>1</v>
      </c>
      <c r="K9" s="148">
        <v>1</v>
      </c>
      <c r="L9" s="148">
        <v>1</v>
      </c>
      <c r="M9" s="148">
        <v>1</v>
      </c>
      <c r="N9" s="148">
        <v>1</v>
      </c>
      <c r="O9" s="148">
        <v>1</v>
      </c>
      <c r="P9" s="149">
        <v>2</v>
      </c>
      <c r="S9" t="str">
        <f xml:space="preserve"> VLOOKUP(A9,'DM CBGV'!$D$3:$F$100,2,0)</f>
        <v>ĐIỆN</v>
      </c>
    </row>
    <row r="10" spans="1:19" ht="25.35" hidden="1" customHeight="1">
      <c r="A10" s="137" t="s">
        <v>97</v>
      </c>
      <c r="B10" s="147">
        <v>2</v>
      </c>
      <c r="C10" s="148">
        <v>1</v>
      </c>
      <c r="D10" s="148">
        <v>2</v>
      </c>
      <c r="E10" s="148">
        <v>1</v>
      </c>
      <c r="F10" s="148">
        <v>1</v>
      </c>
      <c r="G10" s="148">
        <v>2</v>
      </c>
      <c r="H10" s="148">
        <v>1</v>
      </c>
      <c r="I10" s="148">
        <v>1</v>
      </c>
      <c r="J10" s="148">
        <v>1</v>
      </c>
      <c r="K10" s="148">
        <v>1</v>
      </c>
      <c r="L10" s="148">
        <v>2</v>
      </c>
      <c r="M10" s="148">
        <v>1</v>
      </c>
      <c r="N10" s="148">
        <v>1</v>
      </c>
      <c r="O10" s="148">
        <v>1</v>
      </c>
      <c r="P10" s="149">
        <v>2</v>
      </c>
      <c r="S10" t="str">
        <f xml:space="preserve"> VLOOKUP(A10,'DM CBGV'!$D$3:$F$100,2,0)</f>
        <v>KH-KT-CNTT</v>
      </c>
    </row>
    <row r="11" spans="1:19" ht="25.35" customHeight="1">
      <c r="A11" s="137" t="s">
        <v>135</v>
      </c>
      <c r="B11" s="147">
        <v>1</v>
      </c>
      <c r="C11" s="148">
        <v>1</v>
      </c>
      <c r="D11" s="148"/>
      <c r="E11" s="148"/>
      <c r="F11" s="148"/>
      <c r="G11" s="148">
        <v>1</v>
      </c>
      <c r="H11" s="148">
        <v>1</v>
      </c>
      <c r="I11" s="148">
        <v>1</v>
      </c>
      <c r="J11" s="148"/>
      <c r="K11" s="148"/>
      <c r="L11" s="148"/>
      <c r="M11" s="148">
        <v>1</v>
      </c>
      <c r="N11" s="148">
        <v>1</v>
      </c>
      <c r="O11" s="148">
        <v>1</v>
      </c>
      <c r="P11" s="149"/>
      <c r="S11" t="str">
        <f xml:space="preserve"> VLOOKUP(A11,'DM CBGV'!$D$3:$F$100,2,0)</f>
        <v>ĐIỆN</v>
      </c>
    </row>
    <row r="12" spans="1:19" ht="25.35" hidden="1" customHeight="1">
      <c r="A12" s="137" t="s">
        <v>22</v>
      </c>
      <c r="B12" s="147">
        <v>1</v>
      </c>
      <c r="C12" s="148">
        <v>1</v>
      </c>
      <c r="D12" s="148">
        <v>1</v>
      </c>
      <c r="E12" s="148"/>
      <c r="F12" s="148"/>
      <c r="G12" s="148">
        <v>2</v>
      </c>
      <c r="H12" s="148">
        <v>1</v>
      </c>
      <c r="I12" s="148"/>
      <c r="J12" s="148"/>
      <c r="K12" s="148"/>
      <c r="L12" s="148"/>
      <c r="M12" s="148"/>
      <c r="N12" s="148">
        <v>1</v>
      </c>
      <c r="O12" s="148"/>
      <c r="P12" s="149"/>
      <c r="S12" t="str">
        <f xml:space="preserve"> VLOOKUP(A12,'DM CBGV'!$D$3:$F$100,2,0)</f>
        <v>KH-KT-CNTT</v>
      </c>
    </row>
    <row r="13" spans="1:19" ht="25.35" hidden="1" customHeight="1">
      <c r="A13" s="137" t="s">
        <v>175</v>
      </c>
      <c r="B13" s="147">
        <v>1</v>
      </c>
      <c r="C13" s="148">
        <v>1</v>
      </c>
      <c r="D13" s="148">
        <v>1</v>
      </c>
      <c r="E13" s="148">
        <v>1</v>
      </c>
      <c r="F13" s="148">
        <v>1</v>
      </c>
      <c r="G13" s="148">
        <v>1</v>
      </c>
      <c r="H13" s="148">
        <v>1</v>
      </c>
      <c r="I13" s="148">
        <v>1</v>
      </c>
      <c r="J13" s="148">
        <v>1</v>
      </c>
      <c r="K13" s="148">
        <v>1</v>
      </c>
      <c r="L13" s="148">
        <v>1</v>
      </c>
      <c r="M13" s="148">
        <v>1</v>
      </c>
      <c r="N13" s="148">
        <v>1</v>
      </c>
      <c r="O13" s="148">
        <v>1</v>
      </c>
      <c r="P13" s="149">
        <v>1</v>
      </c>
      <c r="S13" t="str">
        <f xml:space="preserve"> VLOOKUP(A13,'DM CBGV'!$D$3:$F$100,2,0)</f>
        <v>ĐIỆN</v>
      </c>
    </row>
    <row r="14" spans="1:19" ht="25.35" hidden="1" customHeight="1">
      <c r="A14" s="137" t="s">
        <v>127</v>
      </c>
      <c r="B14" s="147">
        <v>1</v>
      </c>
      <c r="C14" s="148">
        <v>1</v>
      </c>
      <c r="D14" s="148">
        <v>1</v>
      </c>
      <c r="E14" s="148">
        <v>1</v>
      </c>
      <c r="F14" s="148">
        <v>1</v>
      </c>
      <c r="G14" s="148">
        <v>1</v>
      </c>
      <c r="H14" s="148">
        <v>1</v>
      </c>
      <c r="I14" s="148">
        <v>1</v>
      </c>
      <c r="J14" s="148">
        <v>1</v>
      </c>
      <c r="K14" s="148">
        <v>1</v>
      </c>
      <c r="L14" s="148">
        <v>1</v>
      </c>
      <c r="M14" s="148">
        <v>1</v>
      </c>
      <c r="N14" s="148">
        <v>1</v>
      </c>
      <c r="O14" s="148">
        <v>1</v>
      </c>
      <c r="P14" s="149">
        <v>1</v>
      </c>
      <c r="S14" t="str">
        <f xml:space="preserve"> VLOOKUP(A14,'DM CBGV'!$D$3:$F$100,2,0)</f>
        <v>ĐIỆN</v>
      </c>
    </row>
    <row r="15" spans="1:19" ht="25.35" hidden="1" customHeight="1">
      <c r="A15" s="137" t="s">
        <v>67</v>
      </c>
      <c r="B15" s="147">
        <v>1</v>
      </c>
      <c r="C15" s="148">
        <v>1</v>
      </c>
      <c r="D15" s="148">
        <v>1</v>
      </c>
      <c r="E15" s="148"/>
      <c r="F15" s="148">
        <v>1</v>
      </c>
      <c r="G15" s="148">
        <v>1</v>
      </c>
      <c r="H15" s="148">
        <v>1</v>
      </c>
      <c r="I15" s="148">
        <v>1</v>
      </c>
      <c r="J15" s="148"/>
      <c r="K15" s="148">
        <v>1</v>
      </c>
      <c r="L15" s="148">
        <v>1</v>
      </c>
      <c r="M15" s="148"/>
      <c r="N15" s="148">
        <v>1</v>
      </c>
      <c r="O15" s="148"/>
      <c r="P15" s="149">
        <v>1</v>
      </c>
      <c r="S15" t="str">
        <f xml:space="preserve"> VLOOKUP(A15,'DM CBGV'!$D$3:$F$100,2,0)</f>
        <v>KH-KT-CNTT</v>
      </c>
    </row>
    <row r="16" spans="1:19" ht="25.35" hidden="1" customHeight="1">
      <c r="A16" s="137" t="s">
        <v>120</v>
      </c>
      <c r="B16" s="147">
        <v>1</v>
      </c>
      <c r="C16" s="148">
        <v>1</v>
      </c>
      <c r="D16" s="148">
        <v>1</v>
      </c>
      <c r="E16" s="148">
        <v>1</v>
      </c>
      <c r="F16" s="148">
        <v>1</v>
      </c>
      <c r="G16" s="148">
        <v>1</v>
      </c>
      <c r="H16" s="148">
        <v>1</v>
      </c>
      <c r="I16" s="148">
        <v>1</v>
      </c>
      <c r="J16" s="148">
        <v>1</v>
      </c>
      <c r="K16" s="148">
        <v>1</v>
      </c>
      <c r="L16" s="148">
        <v>1</v>
      </c>
      <c r="M16" s="148">
        <v>1</v>
      </c>
      <c r="N16" s="148">
        <v>1</v>
      </c>
      <c r="O16" s="148">
        <v>1</v>
      </c>
      <c r="P16" s="149">
        <v>1</v>
      </c>
      <c r="S16" t="str">
        <f xml:space="preserve"> VLOOKUP(A16,'DM CBGV'!$D$3:$F$100,2,0)</f>
        <v>ĐIỆN</v>
      </c>
    </row>
    <row r="17" spans="1:19" ht="25.35" hidden="1" customHeight="1">
      <c r="A17" s="137" t="s">
        <v>142</v>
      </c>
      <c r="B17" s="147">
        <v>1</v>
      </c>
      <c r="C17" s="148">
        <v>1</v>
      </c>
      <c r="D17" s="148">
        <v>1</v>
      </c>
      <c r="E17" s="148"/>
      <c r="F17" s="148">
        <v>1</v>
      </c>
      <c r="G17" s="148">
        <v>1</v>
      </c>
      <c r="H17" s="148">
        <v>1</v>
      </c>
      <c r="I17" s="148">
        <v>1</v>
      </c>
      <c r="J17" s="148">
        <v>1</v>
      </c>
      <c r="K17" s="148">
        <v>1</v>
      </c>
      <c r="L17" s="148">
        <v>1</v>
      </c>
      <c r="M17" s="148">
        <v>1</v>
      </c>
      <c r="N17" s="148">
        <v>1</v>
      </c>
      <c r="O17" s="148">
        <v>1</v>
      </c>
      <c r="P17" s="149"/>
      <c r="S17" t="str">
        <f xml:space="preserve"> VLOOKUP(A17,'DM CBGV'!$D$3:$F$100,2,0)</f>
        <v>ĐIỆN</v>
      </c>
    </row>
    <row r="18" spans="1:19" ht="25.35" hidden="1" customHeight="1">
      <c r="A18" s="137" t="s">
        <v>124</v>
      </c>
      <c r="B18" s="147">
        <v>1</v>
      </c>
      <c r="C18" s="148">
        <v>1</v>
      </c>
      <c r="D18" s="148">
        <v>1</v>
      </c>
      <c r="E18" s="148">
        <v>1</v>
      </c>
      <c r="F18" s="148">
        <v>1</v>
      </c>
      <c r="G18" s="148">
        <v>1</v>
      </c>
      <c r="H18" s="148">
        <v>1</v>
      </c>
      <c r="I18" s="148">
        <v>1</v>
      </c>
      <c r="J18" s="148">
        <v>1</v>
      </c>
      <c r="K18" s="148">
        <v>1</v>
      </c>
      <c r="L18" s="148">
        <v>1</v>
      </c>
      <c r="M18" s="148">
        <v>1</v>
      </c>
      <c r="N18" s="148">
        <v>1</v>
      </c>
      <c r="O18" s="148">
        <v>1</v>
      </c>
      <c r="P18" s="149">
        <v>1</v>
      </c>
      <c r="S18" t="str">
        <f xml:space="preserve"> VLOOKUP(A18,'DM CBGV'!$D$3:$F$100,2,0)</f>
        <v>ĐIỆN</v>
      </c>
    </row>
    <row r="19" spans="1:19" ht="25.35" hidden="1" customHeight="1">
      <c r="A19" s="137" t="s">
        <v>189</v>
      </c>
      <c r="B19" s="147">
        <v>1</v>
      </c>
      <c r="C19" s="148"/>
      <c r="D19" s="148"/>
      <c r="E19" s="148"/>
      <c r="F19" s="148">
        <v>1</v>
      </c>
      <c r="G19" s="148">
        <v>1</v>
      </c>
      <c r="H19" s="148"/>
      <c r="I19" s="148"/>
      <c r="J19" s="148"/>
      <c r="K19" s="148"/>
      <c r="L19" s="148"/>
      <c r="M19" s="148"/>
      <c r="N19" s="148"/>
      <c r="O19" s="148"/>
      <c r="P19" s="149">
        <v>1</v>
      </c>
      <c r="S19" t="str">
        <f xml:space="preserve"> VLOOKUP(A19,'DM CBGV'!$D$3:$F$100,2,0)</f>
        <v>KH-KT-CNTT</v>
      </c>
    </row>
    <row r="20" spans="1:19" ht="25.35" hidden="1" customHeight="1">
      <c r="A20" s="137" t="s">
        <v>412</v>
      </c>
      <c r="B20" s="147"/>
      <c r="C20" s="148"/>
      <c r="D20" s="148">
        <v>1</v>
      </c>
      <c r="E20" s="148">
        <v>1</v>
      </c>
      <c r="F20" s="148"/>
      <c r="G20" s="148">
        <v>1</v>
      </c>
      <c r="H20" s="148">
        <v>1</v>
      </c>
      <c r="I20" s="148"/>
      <c r="J20" s="148"/>
      <c r="K20" s="148"/>
      <c r="L20" s="148"/>
      <c r="M20" s="148"/>
      <c r="N20" s="148">
        <v>1</v>
      </c>
      <c r="O20" s="148">
        <v>1</v>
      </c>
      <c r="P20" s="149">
        <v>1</v>
      </c>
      <c r="S20" t="str">
        <f xml:space="preserve"> VLOOKUP(A20,'DM CBGV'!$D$3:$F$100,2,0)</f>
        <v>KH-KT-CNTT</v>
      </c>
    </row>
    <row r="21" spans="1:19" ht="25.35" hidden="1" customHeight="1">
      <c r="A21" s="137" t="s">
        <v>192</v>
      </c>
      <c r="B21" s="147"/>
      <c r="C21" s="148"/>
      <c r="D21" s="148">
        <v>1</v>
      </c>
      <c r="E21" s="148">
        <v>1</v>
      </c>
      <c r="F21" s="148"/>
      <c r="G21" s="148"/>
      <c r="H21" s="148">
        <v>1</v>
      </c>
      <c r="I21" s="148">
        <v>1</v>
      </c>
      <c r="J21" s="148"/>
      <c r="K21" s="148"/>
      <c r="L21" s="148"/>
      <c r="M21" s="148"/>
      <c r="N21" s="148">
        <v>1</v>
      </c>
      <c r="O21" s="148">
        <v>1</v>
      </c>
      <c r="P21" s="149"/>
      <c r="S21" t="str">
        <f xml:space="preserve"> VLOOKUP(A21,'DM CBGV'!$D$3:$F$100,2,0)</f>
        <v>KH-KT-CNTT</v>
      </c>
    </row>
    <row r="22" spans="1:19" ht="25.35" hidden="1" customHeight="1">
      <c r="A22" s="137" t="s">
        <v>98</v>
      </c>
      <c r="B22" s="147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  <c r="N22" s="148">
        <v>1</v>
      </c>
      <c r="O22" s="148">
        <v>2</v>
      </c>
      <c r="P22" s="149">
        <v>1</v>
      </c>
      <c r="S22" t="str">
        <f xml:space="preserve"> VLOOKUP(A22,'DM CBGV'!$D$3:$F$100,2,0)</f>
        <v>KH-KT-CNTT</v>
      </c>
    </row>
    <row r="23" spans="1:19" ht="25.35" hidden="1" customHeight="1">
      <c r="A23" s="137" t="s">
        <v>18</v>
      </c>
      <c r="B23" s="147"/>
      <c r="C23" s="148">
        <v>10</v>
      </c>
      <c r="D23" s="148">
        <v>10</v>
      </c>
      <c r="E23" s="148"/>
      <c r="F23" s="148">
        <v>8</v>
      </c>
      <c r="G23" s="148"/>
      <c r="H23" s="148">
        <v>10</v>
      </c>
      <c r="I23" s="148">
        <v>10</v>
      </c>
      <c r="J23" s="148"/>
      <c r="K23" s="148">
        <v>8</v>
      </c>
      <c r="L23" s="148"/>
      <c r="M23" s="148">
        <v>10</v>
      </c>
      <c r="N23" s="148">
        <v>10</v>
      </c>
      <c r="O23" s="148"/>
      <c r="P23" s="149">
        <v>10</v>
      </c>
      <c r="S23">
        <f xml:space="preserve"> VLOOKUP(A23,'DM CBGV'!$D$3:$F$100,2,0)</f>
        <v>0</v>
      </c>
    </row>
    <row r="24" spans="1:19" ht="25.35" hidden="1" customHeight="1">
      <c r="A24" s="137" t="s">
        <v>112</v>
      </c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>
        <v>1</v>
      </c>
      <c r="M24" s="148">
        <v>5</v>
      </c>
      <c r="N24" s="148">
        <v>5</v>
      </c>
      <c r="O24" s="148">
        <v>5</v>
      </c>
      <c r="P24" s="149">
        <v>5</v>
      </c>
      <c r="S24" t="str">
        <f xml:space="preserve"> VLOOKUP(A24,'DM CBGV'!$D$3:$F$100,2,0)</f>
        <v>ĐIỆN</v>
      </c>
    </row>
    <row r="25" spans="1:19" ht="25.35" hidden="1" customHeight="1">
      <c r="A25" s="137" t="s">
        <v>40</v>
      </c>
      <c r="B25" s="147">
        <v>1</v>
      </c>
      <c r="C25" s="148">
        <v>1</v>
      </c>
      <c r="D25" s="148">
        <v>1</v>
      </c>
      <c r="E25" s="148">
        <v>1</v>
      </c>
      <c r="F25" s="148">
        <v>1</v>
      </c>
      <c r="G25" s="148">
        <v>1</v>
      </c>
      <c r="H25" s="148">
        <v>1</v>
      </c>
      <c r="I25" s="148">
        <v>1</v>
      </c>
      <c r="J25" s="148">
        <v>1</v>
      </c>
      <c r="K25" s="148">
        <v>1</v>
      </c>
      <c r="L25" s="148">
        <v>1</v>
      </c>
      <c r="M25" s="148"/>
      <c r="N25" s="148">
        <v>1</v>
      </c>
      <c r="O25" s="148">
        <v>1</v>
      </c>
      <c r="P25" s="149">
        <v>1</v>
      </c>
      <c r="S25" t="str">
        <f xml:space="preserve"> VLOOKUP(A25,'DM CBGV'!$D$3:$F$100,2,0)</f>
        <v>CƠ KHÍ</v>
      </c>
    </row>
    <row r="26" spans="1:19" ht="25.35" customHeight="1">
      <c r="A26" s="137" t="s">
        <v>131</v>
      </c>
      <c r="B26" s="147"/>
      <c r="C26" s="148">
        <v>1</v>
      </c>
      <c r="D26" s="148"/>
      <c r="E26" s="148">
        <v>1</v>
      </c>
      <c r="F26" s="148"/>
      <c r="G26" s="148">
        <v>1</v>
      </c>
      <c r="H26" s="148">
        <v>1</v>
      </c>
      <c r="I26" s="148"/>
      <c r="J26" s="148"/>
      <c r="K26" s="148"/>
      <c r="L26" s="148"/>
      <c r="M26" s="148"/>
      <c r="N26" s="148">
        <v>1</v>
      </c>
      <c r="O26" s="148">
        <v>1</v>
      </c>
      <c r="P26" s="149">
        <v>1</v>
      </c>
      <c r="S26" t="str">
        <f xml:space="preserve"> VLOOKUP(A26,'DM CBGV'!$D$3:$F$100,2,0)</f>
        <v>ĐIỆN</v>
      </c>
    </row>
    <row r="27" spans="1:19" ht="25.35" hidden="1" customHeight="1">
      <c r="A27" s="137" t="s">
        <v>204</v>
      </c>
      <c r="B27" s="147"/>
      <c r="C27" s="148">
        <v>1</v>
      </c>
      <c r="D27" s="148"/>
      <c r="E27" s="148"/>
      <c r="F27" s="148"/>
      <c r="G27" s="148"/>
      <c r="H27" s="148"/>
      <c r="I27" s="148">
        <v>1</v>
      </c>
      <c r="J27" s="148"/>
      <c r="K27" s="148"/>
      <c r="L27" s="148">
        <v>1</v>
      </c>
      <c r="M27" s="148"/>
      <c r="N27" s="148"/>
      <c r="O27" s="148"/>
      <c r="P27" s="149"/>
      <c r="S27" t="str">
        <f xml:space="preserve"> VLOOKUP(A27,'DM CBGV'!$D$3:$F$100,2,0)</f>
        <v>KH-KT-CNTT</v>
      </c>
    </row>
    <row r="28" spans="1:19" ht="25.35" hidden="1" customHeight="1">
      <c r="A28" s="137" t="s">
        <v>63</v>
      </c>
      <c r="B28" s="147">
        <v>1</v>
      </c>
      <c r="C28" s="148">
        <v>1</v>
      </c>
      <c r="D28" s="148">
        <v>1</v>
      </c>
      <c r="E28" s="148">
        <v>1</v>
      </c>
      <c r="F28" s="148">
        <v>1</v>
      </c>
      <c r="G28" s="148">
        <v>1</v>
      </c>
      <c r="H28" s="148">
        <v>1</v>
      </c>
      <c r="I28" s="148"/>
      <c r="J28" s="148">
        <v>1</v>
      </c>
      <c r="K28" s="148">
        <v>1</v>
      </c>
      <c r="L28" s="148">
        <v>1</v>
      </c>
      <c r="M28" s="148">
        <v>1</v>
      </c>
      <c r="N28" s="148">
        <v>1</v>
      </c>
      <c r="O28" s="148">
        <v>1</v>
      </c>
      <c r="P28" s="149">
        <v>1</v>
      </c>
      <c r="S28" t="str">
        <f xml:space="preserve"> VLOOKUP(A28,'DM CBGV'!$D$3:$F$100,2,0)</f>
        <v>CƠ KHÍ</v>
      </c>
    </row>
    <row r="29" spans="1:19" ht="25.35" hidden="1" customHeight="1">
      <c r="A29" s="137" t="s">
        <v>147</v>
      </c>
      <c r="B29" s="147">
        <v>1</v>
      </c>
      <c r="C29" s="148">
        <v>1</v>
      </c>
      <c r="D29" s="148">
        <v>1</v>
      </c>
      <c r="E29" s="148">
        <v>1</v>
      </c>
      <c r="F29" s="148">
        <v>1</v>
      </c>
      <c r="G29" s="148">
        <v>1</v>
      </c>
      <c r="H29" s="148">
        <v>1</v>
      </c>
      <c r="I29" s="148">
        <v>1</v>
      </c>
      <c r="J29" s="148">
        <v>1</v>
      </c>
      <c r="K29" s="148">
        <v>1</v>
      </c>
      <c r="L29" s="148">
        <v>1</v>
      </c>
      <c r="M29" s="148">
        <v>1</v>
      </c>
      <c r="N29" s="148">
        <v>1</v>
      </c>
      <c r="O29" s="148">
        <v>1</v>
      </c>
      <c r="P29" s="149">
        <v>2</v>
      </c>
      <c r="S29" t="str">
        <f xml:space="preserve"> VLOOKUP(A29,'DM CBGV'!$D$3:$F$100,2,0)</f>
        <v>ĐIỆN</v>
      </c>
    </row>
    <row r="30" spans="1:19" ht="25.35" hidden="1" customHeight="1">
      <c r="A30" s="137" t="s">
        <v>96</v>
      </c>
      <c r="B30" s="147">
        <v>1</v>
      </c>
      <c r="C30" s="148"/>
      <c r="D30" s="148">
        <v>1</v>
      </c>
      <c r="E30" s="148">
        <v>1</v>
      </c>
      <c r="F30" s="148">
        <v>1</v>
      </c>
      <c r="G30" s="148"/>
      <c r="H30" s="148">
        <v>1</v>
      </c>
      <c r="I30" s="148"/>
      <c r="J30" s="148"/>
      <c r="K30" s="148"/>
      <c r="L30" s="148"/>
      <c r="M30" s="148">
        <v>1</v>
      </c>
      <c r="N30" s="148"/>
      <c r="O30" s="148"/>
      <c r="P30" s="149"/>
      <c r="S30" t="str">
        <f xml:space="preserve"> VLOOKUP(A30,'DM CBGV'!$D$3:$F$100,2,0)</f>
        <v>KH-KT-CNTT</v>
      </c>
    </row>
    <row r="31" spans="1:19" ht="25.35" customHeight="1">
      <c r="A31" s="137" t="s">
        <v>160</v>
      </c>
      <c r="B31" s="147">
        <v>1</v>
      </c>
      <c r="C31" s="148">
        <v>1</v>
      </c>
      <c r="D31" s="148">
        <v>1</v>
      </c>
      <c r="E31" s="148">
        <v>1</v>
      </c>
      <c r="F31" s="148">
        <v>1</v>
      </c>
      <c r="G31" s="148">
        <v>1</v>
      </c>
      <c r="H31" s="148">
        <v>1</v>
      </c>
      <c r="I31" s="148">
        <v>1</v>
      </c>
      <c r="J31" s="148">
        <v>1</v>
      </c>
      <c r="K31" s="148">
        <v>1</v>
      </c>
      <c r="L31" s="148"/>
      <c r="M31" s="148"/>
      <c r="N31" s="148">
        <v>1</v>
      </c>
      <c r="O31" s="148">
        <v>1</v>
      </c>
      <c r="P31" s="149">
        <v>1</v>
      </c>
      <c r="S31" t="str">
        <f xml:space="preserve"> VLOOKUP(A31,'DM CBGV'!$D$3:$F$100,2,0)</f>
        <v>ĐIỆN</v>
      </c>
    </row>
    <row r="32" spans="1:19" ht="25.35" hidden="1" customHeight="1">
      <c r="A32" s="137" t="s">
        <v>71</v>
      </c>
      <c r="B32" s="147">
        <v>1</v>
      </c>
      <c r="C32" s="148">
        <v>1</v>
      </c>
      <c r="D32" s="148">
        <v>1</v>
      </c>
      <c r="E32" s="148">
        <v>1</v>
      </c>
      <c r="F32" s="148"/>
      <c r="G32" s="148">
        <v>1</v>
      </c>
      <c r="H32" s="148">
        <v>1</v>
      </c>
      <c r="I32" s="148"/>
      <c r="J32" s="148">
        <v>1</v>
      </c>
      <c r="K32" s="148">
        <v>1</v>
      </c>
      <c r="L32" s="148">
        <v>1</v>
      </c>
      <c r="M32" s="148">
        <v>1</v>
      </c>
      <c r="N32" s="148"/>
      <c r="O32" s="148">
        <v>1</v>
      </c>
      <c r="P32" s="149">
        <v>1</v>
      </c>
      <c r="S32" t="str">
        <f xml:space="preserve"> VLOOKUP(A32,'DM CBGV'!$D$3:$F$100,2,0)</f>
        <v>CƠ KHÍ</v>
      </c>
    </row>
    <row r="33" spans="1:19" ht="25.35" hidden="1" customHeight="1">
      <c r="A33" s="137" t="s">
        <v>103</v>
      </c>
      <c r="B33" s="147"/>
      <c r="C33" s="148">
        <v>1</v>
      </c>
      <c r="D33" s="148"/>
      <c r="E33" s="148"/>
      <c r="F33" s="148">
        <v>1</v>
      </c>
      <c r="G33" s="148">
        <v>1</v>
      </c>
      <c r="H33" s="148">
        <v>1</v>
      </c>
      <c r="I33" s="148"/>
      <c r="J33" s="148"/>
      <c r="K33" s="148">
        <v>1</v>
      </c>
      <c r="L33" s="148">
        <v>1</v>
      </c>
      <c r="M33" s="148"/>
      <c r="N33" s="148"/>
      <c r="O33" s="148"/>
      <c r="P33" s="149">
        <v>2</v>
      </c>
      <c r="S33" t="str">
        <f xml:space="preserve"> VLOOKUP(A33,'DM CBGV'!$D$3:$F$100,2,0)</f>
        <v>KH-KT-CNTT</v>
      </c>
    </row>
    <row r="34" spans="1:19" ht="25.35" hidden="1" customHeight="1">
      <c r="A34" s="137" t="s">
        <v>119</v>
      </c>
      <c r="B34" s="147">
        <v>1</v>
      </c>
      <c r="C34" s="148">
        <v>1</v>
      </c>
      <c r="D34" s="148">
        <v>1</v>
      </c>
      <c r="E34" s="148"/>
      <c r="F34" s="148"/>
      <c r="G34" s="148">
        <v>1</v>
      </c>
      <c r="H34" s="148">
        <v>1</v>
      </c>
      <c r="I34" s="148">
        <v>1</v>
      </c>
      <c r="J34" s="148"/>
      <c r="K34" s="148"/>
      <c r="L34" s="148">
        <v>1</v>
      </c>
      <c r="M34" s="148">
        <v>1</v>
      </c>
      <c r="N34" s="148"/>
      <c r="O34" s="148"/>
      <c r="P34" s="149"/>
      <c r="S34" t="str">
        <f xml:space="preserve"> VLOOKUP(A34,'DM CBGV'!$D$3:$F$100,2,0)</f>
        <v>ĐIỆN</v>
      </c>
    </row>
    <row r="35" spans="1:19" ht="25.35" hidden="1" customHeight="1">
      <c r="A35" s="137" t="s">
        <v>164</v>
      </c>
      <c r="B35" s="147">
        <v>1</v>
      </c>
      <c r="C35" s="148">
        <v>1</v>
      </c>
      <c r="D35" s="148">
        <v>1</v>
      </c>
      <c r="E35" s="148"/>
      <c r="F35" s="148">
        <v>1</v>
      </c>
      <c r="G35" s="148">
        <v>1</v>
      </c>
      <c r="H35" s="148">
        <v>1</v>
      </c>
      <c r="I35" s="148">
        <v>1</v>
      </c>
      <c r="J35" s="148">
        <v>1</v>
      </c>
      <c r="K35" s="148">
        <v>1</v>
      </c>
      <c r="L35" s="148">
        <v>1</v>
      </c>
      <c r="M35" s="148">
        <v>1</v>
      </c>
      <c r="N35" s="148"/>
      <c r="O35" s="148"/>
      <c r="P35" s="149">
        <v>2</v>
      </c>
      <c r="S35" t="str">
        <f xml:space="preserve"> VLOOKUP(A35,'DM CBGV'!$D$3:$F$100,2,0)</f>
        <v>ĐIỆN</v>
      </c>
    </row>
    <row r="36" spans="1:19" ht="25.35" hidden="1" customHeight="1">
      <c r="A36" s="137" t="s">
        <v>80</v>
      </c>
      <c r="B36" s="147"/>
      <c r="C36" s="148">
        <v>1</v>
      </c>
      <c r="D36" s="148">
        <v>1</v>
      </c>
      <c r="E36" s="148">
        <v>1</v>
      </c>
      <c r="F36" s="148"/>
      <c r="G36" s="148"/>
      <c r="H36" s="148">
        <v>1</v>
      </c>
      <c r="I36" s="148">
        <v>1</v>
      </c>
      <c r="J36" s="148"/>
      <c r="K36" s="148">
        <v>1</v>
      </c>
      <c r="L36" s="148">
        <v>1</v>
      </c>
      <c r="M36" s="148">
        <v>1</v>
      </c>
      <c r="N36" s="148">
        <v>1</v>
      </c>
      <c r="O36" s="148">
        <v>1</v>
      </c>
      <c r="P36" s="149">
        <v>1</v>
      </c>
      <c r="S36" t="str">
        <f xml:space="preserve"> VLOOKUP(A36,'DM CBGV'!$D$3:$F$100,2,0)</f>
        <v>CNOT</v>
      </c>
    </row>
    <row r="37" spans="1:19" ht="25.35" hidden="1" customHeight="1">
      <c r="A37" s="137" t="s">
        <v>42</v>
      </c>
      <c r="B37" s="147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  <c r="N37" s="148">
        <v>1</v>
      </c>
      <c r="O37" s="148">
        <v>1</v>
      </c>
      <c r="P37" s="149">
        <v>1</v>
      </c>
      <c r="S37" t="str">
        <f xml:space="preserve"> VLOOKUP(A37,'DM CBGV'!$D$3:$F$100,2,0)</f>
        <v>CƠ KHÍ</v>
      </c>
    </row>
    <row r="38" spans="1:19" ht="25.35" hidden="1" customHeight="1">
      <c r="A38" s="137" t="s">
        <v>319</v>
      </c>
      <c r="B38" s="147"/>
      <c r="C38" s="148">
        <v>1</v>
      </c>
      <c r="D38" s="148">
        <v>1</v>
      </c>
      <c r="E38" s="148">
        <v>1</v>
      </c>
      <c r="F38" s="148">
        <v>1</v>
      </c>
      <c r="G38" s="148"/>
      <c r="H38" s="148"/>
      <c r="I38" s="148">
        <v>1</v>
      </c>
      <c r="J38" s="148">
        <v>1</v>
      </c>
      <c r="K38" s="148"/>
      <c r="L38" s="148"/>
      <c r="M38" s="148">
        <v>1</v>
      </c>
      <c r="N38" s="148">
        <v>1</v>
      </c>
      <c r="O38" s="148"/>
      <c r="P38" s="149"/>
      <c r="S38" t="str">
        <f xml:space="preserve"> VLOOKUP(A38,'DM CBGV'!$D$3:$F$100,2,0)</f>
        <v>CƠ KHÍ</v>
      </c>
    </row>
    <row r="39" spans="1:19" ht="25.35" hidden="1" customHeight="1">
      <c r="A39" s="137" t="s">
        <v>76</v>
      </c>
      <c r="B39" s="147">
        <v>1</v>
      </c>
      <c r="C39" s="148">
        <v>1</v>
      </c>
      <c r="D39" s="148"/>
      <c r="E39" s="148"/>
      <c r="F39" s="148"/>
      <c r="G39" s="148">
        <v>1</v>
      </c>
      <c r="H39" s="148">
        <v>1</v>
      </c>
      <c r="I39" s="148"/>
      <c r="J39" s="148"/>
      <c r="K39" s="148"/>
      <c r="L39" s="148">
        <v>1</v>
      </c>
      <c r="M39" s="148">
        <v>1</v>
      </c>
      <c r="N39" s="148"/>
      <c r="O39" s="148"/>
      <c r="P39" s="149"/>
      <c r="S39" t="str">
        <f xml:space="preserve"> VLOOKUP(A39,'DM CBGV'!$D$3:$F$100,2,0)</f>
        <v>CNOT</v>
      </c>
    </row>
    <row r="40" spans="1:19" ht="25.35" hidden="1" customHeight="1">
      <c r="A40" s="137" t="s">
        <v>169</v>
      </c>
      <c r="B40" s="147">
        <v>1</v>
      </c>
      <c r="C40" s="148"/>
      <c r="D40" s="148">
        <v>1</v>
      </c>
      <c r="E40" s="148">
        <v>1</v>
      </c>
      <c r="F40" s="148">
        <v>1</v>
      </c>
      <c r="G40" s="148">
        <v>1</v>
      </c>
      <c r="H40" s="148"/>
      <c r="I40" s="148">
        <v>1</v>
      </c>
      <c r="J40" s="148">
        <v>1</v>
      </c>
      <c r="K40" s="148">
        <v>1</v>
      </c>
      <c r="L40" s="148">
        <v>2</v>
      </c>
      <c r="M40" s="148">
        <v>1</v>
      </c>
      <c r="N40" s="148">
        <v>1</v>
      </c>
      <c r="O40" s="148">
        <v>1</v>
      </c>
      <c r="P40" s="149">
        <v>1</v>
      </c>
      <c r="S40" t="str">
        <f xml:space="preserve"> VLOOKUP(A40,'DM CBGV'!$D$3:$F$100,2,0)</f>
        <v>ĐIỆN</v>
      </c>
    </row>
    <row r="41" spans="1:19" ht="25.35" hidden="1" customHeight="1">
      <c r="A41" s="137" t="s">
        <v>26</v>
      </c>
      <c r="B41" s="147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/>
      <c r="J41" s="148">
        <v>1</v>
      </c>
      <c r="K41" s="148">
        <v>1</v>
      </c>
      <c r="L41" s="148">
        <v>1</v>
      </c>
      <c r="M41" s="148">
        <v>1</v>
      </c>
      <c r="N41" s="148">
        <v>1</v>
      </c>
      <c r="O41" s="148"/>
      <c r="P41" s="149"/>
      <c r="S41" t="str">
        <f xml:space="preserve"> VLOOKUP(A41,'DM CBGV'!$D$3:$F$100,2,0)</f>
        <v>CNOT</v>
      </c>
    </row>
    <row r="42" spans="1:19" ht="25.35" hidden="1" customHeight="1">
      <c r="A42" s="137" t="s">
        <v>32</v>
      </c>
      <c r="B42" s="147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2</v>
      </c>
      <c r="N42" s="148">
        <v>1</v>
      </c>
      <c r="O42" s="148">
        <v>1</v>
      </c>
      <c r="P42" s="149">
        <v>1</v>
      </c>
      <c r="S42" t="str">
        <f xml:space="preserve"> VLOOKUP(A42,'DM CBGV'!$D$3:$F$100,2,0)</f>
        <v>KH-KT-CNTT</v>
      </c>
    </row>
    <row r="43" spans="1:19" ht="25.35" customHeight="1">
      <c r="A43" s="137" t="s">
        <v>162</v>
      </c>
      <c r="B43" s="147">
        <v>1</v>
      </c>
      <c r="C43" s="148">
        <v>1</v>
      </c>
      <c r="D43" s="148">
        <v>1</v>
      </c>
      <c r="E43" s="148">
        <v>1</v>
      </c>
      <c r="F43" s="148">
        <v>2</v>
      </c>
      <c r="G43" s="148"/>
      <c r="H43" s="148">
        <v>1</v>
      </c>
      <c r="I43" s="148">
        <v>1</v>
      </c>
      <c r="J43" s="148">
        <v>1</v>
      </c>
      <c r="K43" s="148">
        <v>1</v>
      </c>
      <c r="L43" s="148"/>
      <c r="M43" s="148"/>
      <c r="N43" s="148">
        <v>1</v>
      </c>
      <c r="O43" s="148">
        <v>1</v>
      </c>
      <c r="P43" s="149">
        <v>1</v>
      </c>
      <c r="S43" t="str">
        <f xml:space="preserve"> VLOOKUP(A43,'DM CBGV'!$D$3:$F$100,2,0)</f>
        <v>ĐIỆN</v>
      </c>
    </row>
    <row r="44" spans="1:19" ht="25.35" hidden="1" customHeight="1">
      <c r="A44" s="143" t="s">
        <v>110</v>
      </c>
      <c r="B44" s="147"/>
      <c r="C44" s="148"/>
      <c r="D44" s="148">
        <v>1</v>
      </c>
      <c r="E44" s="148"/>
      <c r="F44" s="148">
        <v>1</v>
      </c>
      <c r="G44" s="148"/>
      <c r="H44" s="148"/>
      <c r="I44" s="148">
        <v>1</v>
      </c>
      <c r="J44" s="148"/>
      <c r="K44" s="148">
        <v>1</v>
      </c>
      <c r="L44" s="148"/>
      <c r="M44" s="148"/>
      <c r="N44" s="148"/>
      <c r="O44" s="148">
        <v>1</v>
      </c>
      <c r="P44" s="149">
        <v>1</v>
      </c>
      <c r="S44" t="str">
        <f xml:space="preserve"> VLOOKUP(A44,'DM CBGV'!$D$3:$F$100,2,0)</f>
        <v>CƠ KHÍ</v>
      </c>
    </row>
    <row r="45" spans="1:19" ht="25.35" customHeight="1">
      <c r="A45" s="137" t="s">
        <v>113</v>
      </c>
      <c r="B45" s="147"/>
      <c r="C45" s="148"/>
      <c r="D45" s="148"/>
      <c r="E45" s="148">
        <v>1</v>
      </c>
      <c r="F45" s="148">
        <v>1</v>
      </c>
      <c r="G45" s="148"/>
      <c r="H45" s="148"/>
      <c r="I45" s="148"/>
      <c r="J45" s="148">
        <v>1</v>
      </c>
      <c r="K45" s="148">
        <v>1</v>
      </c>
      <c r="L45" s="148"/>
      <c r="M45" s="148"/>
      <c r="N45" s="148"/>
      <c r="O45" s="148">
        <v>1</v>
      </c>
      <c r="P45" s="149">
        <v>1</v>
      </c>
      <c r="S45" t="str">
        <f xml:space="preserve"> VLOOKUP(A45,'DM CBGV'!$D$3:$F$100,2,0)</f>
        <v>ĐIỆN</v>
      </c>
    </row>
    <row r="46" spans="1:19" ht="25.35" hidden="1" customHeight="1">
      <c r="A46" s="137" t="s">
        <v>38</v>
      </c>
      <c r="B46" s="147">
        <v>1</v>
      </c>
      <c r="C46" s="148">
        <v>1</v>
      </c>
      <c r="D46" s="148"/>
      <c r="E46" s="148">
        <v>1</v>
      </c>
      <c r="F46" s="148">
        <v>1</v>
      </c>
      <c r="G46" s="148">
        <v>1</v>
      </c>
      <c r="H46" s="148">
        <v>1</v>
      </c>
      <c r="I46" s="148">
        <v>1</v>
      </c>
      <c r="J46" s="148">
        <v>1</v>
      </c>
      <c r="K46" s="148"/>
      <c r="L46" s="148"/>
      <c r="M46" s="148">
        <v>1</v>
      </c>
      <c r="N46" s="148">
        <v>1</v>
      </c>
      <c r="O46" s="148">
        <v>1</v>
      </c>
      <c r="P46" s="149">
        <v>1</v>
      </c>
      <c r="S46" t="str">
        <f xml:space="preserve"> VLOOKUP(A46,'DM CBGV'!$D$3:$F$100,2,0)</f>
        <v>CƠ KHÍ</v>
      </c>
    </row>
    <row r="47" spans="1:19" ht="25.35" hidden="1" customHeight="1">
      <c r="A47" s="137" t="s">
        <v>55</v>
      </c>
      <c r="B47" s="147">
        <v>1</v>
      </c>
      <c r="C47" s="148">
        <v>1</v>
      </c>
      <c r="D47" s="148">
        <v>1</v>
      </c>
      <c r="E47" s="148">
        <v>1</v>
      </c>
      <c r="F47" s="148"/>
      <c r="G47" s="148">
        <v>1</v>
      </c>
      <c r="H47" s="148"/>
      <c r="I47" s="148"/>
      <c r="J47" s="148">
        <v>1</v>
      </c>
      <c r="K47" s="148"/>
      <c r="L47" s="148"/>
      <c r="M47" s="148"/>
      <c r="N47" s="148"/>
      <c r="O47" s="148">
        <v>1</v>
      </c>
      <c r="P47" s="149"/>
      <c r="S47" t="str">
        <f xml:space="preserve"> VLOOKUP(A47,'DM CBGV'!$D$3:$F$100,2,0)</f>
        <v>CƠ KHÍ</v>
      </c>
    </row>
    <row r="48" spans="1:19" ht="25.35" hidden="1" customHeight="1">
      <c r="A48" s="143" t="s">
        <v>129</v>
      </c>
      <c r="B48" s="147">
        <v>1</v>
      </c>
      <c r="C48" s="148">
        <v>1</v>
      </c>
      <c r="D48" s="148">
        <v>1</v>
      </c>
      <c r="E48" s="148">
        <v>1</v>
      </c>
      <c r="F48" s="148"/>
      <c r="G48" s="148">
        <v>1</v>
      </c>
      <c r="H48" s="148">
        <v>1</v>
      </c>
      <c r="I48" s="148"/>
      <c r="J48" s="148">
        <v>1</v>
      </c>
      <c r="K48" s="148"/>
      <c r="L48" s="148">
        <v>1</v>
      </c>
      <c r="M48" s="148"/>
      <c r="N48" s="148"/>
      <c r="O48" s="148"/>
      <c r="P48" s="149"/>
      <c r="S48" t="str">
        <f xml:space="preserve"> VLOOKUP(A48,'DM CBGV'!$D$3:$F$100,2,0)</f>
        <v>ĐIỆN</v>
      </c>
    </row>
    <row r="49" spans="1:19" ht="25.35" hidden="1" customHeight="1">
      <c r="A49" s="137" t="s">
        <v>20</v>
      </c>
      <c r="B49" s="147">
        <v>1</v>
      </c>
      <c r="C49" s="148"/>
      <c r="D49" s="148">
        <v>1</v>
      </c>
      <c r="E49" s="148">
        <v>1</v>
      </c>
      <c r="F49" s="148">
        <v>1</v>
      </c>
      <c r="G49" s="148"/>
      <c r="H49" s="148"/>
      <c r="I49" s="148">
        <v>1</v>
      </c>
      <c r="J49" s="148">
        <v>1</v>
      </c>
      <c r="K49" s="148">
        <v>1</v>
      </c>
      <c r="L49" s="148"/>
      <c r="M49" s="148">
        <v>1</v>
      </c>
      <c r="N49" s="148">
        <v>1</v>
      </c>
      <c r="O49" s="148">
        <v>1</v>
      </c>
      <c r="P49" s="149"/>
      <c r="S49" t="str">
        <f xml:space="preserve"> VLOOKUP(A49,'DM CBGV'!$D$3:$F$100,2,0)</f>
        <v>CNOT</v>
      </c>
    </row>
    <row r="50" spans="1:19" ht="25.35" hidden="1" customHeight="1">
      <c r="A50" s="137" t="s">
        <v>106</v>
      </c>
      <c r="B50" s="147">
        <v>1</v>
      </c>
      <c r="C50" s="148">
        <v>1</v>
      </c>
      <c r="D50" s="148">
        <v>1</v>
      </c>
      <c r="E50" s="148"/>
      <c r="F50" s="148">
        <v>1</v>
      </c>
      <c r="G50" s="148"/>
      <c r="H50" s="148">
        <v>1</v>
      </c>
      <c r="I50" s="148">
        <v>1</v>
      </c>
      <c r="J50" s="148">
        <v>1</v>
      </c>
      <c r="K50" s="148">
        <v>1</v>
      </c>
      <c r="L50" s="148"/>
      <c r="M50" s="148">
        <v>1</v>
      </c>
      <c r="N50" s="148">
        <v>1</v>
      </c>
      <c r="O50" s="148">
        <v>1</v>
      </c>
      <c r="P50" s="149">
        <v>1</v>
      </c>
      <c r="S50" t="str">
        <f xml:space="preserve"> VLOOKUP(A50,'DM CBGV'!$D$3:$F$100,2,0)</f>
        <v>CƠ KHÍ</v>
      </c>
    </row>
    <row r="51" spans="1:19" ht="25.35" hidden="1" customHeight="1">
      <c r="A51" s="137" t="s">
        <v>115</v>
      </c>
      <c r="B51" s="147">
        <v>1</v>
      </c>
      <c r="C51" s="148">
        <v>1</v>
      </c>
      <c r="D51" s="148">
        <v>1</v>
      </c>
      <c r="E51" s="148">
        <v>1</v>
      </c>
      <c r="F51" s="148"/>
      <c r="G51" s="148"/>
      <c r="H51" s="148">
        <v>1</v>
      </c>
      <c r="I51" s="148">
        <v>1</v>
      </c>
      <c r="J51" s="148">
        <v>1</v>
      </c>
      <c r="K51" s="148">
        <v>1</v>
      </c>
      <c r="L51" s="148">
        <v>1</v>
      </c>
      <c r="M51" s="148">
        <v>1</v>
      </c>
      <c r="N51" s="148">
        <v>1</v>
      </c>
      <c r="O51" s="148"/>
      <c r="P51" s="149"/>
      <c r="S51" t="str">
        <f xml:space="preserve"> VLOOKUP(A51,'DM CBGV'!$D$3:$F$100,2,0)</f>
        <v>CƠ KHÍ</v>
      </c>
    </row>
    <row r="52" spans="1:19" ht="25.35" hidden="1" customHeight="1">
      <c r="A52" s="137" t="s">
        <v>153</v>
      </c>
      <c r="B52" s="147">
        <v>1</v>
      </c>
      <c r="C52" s="148">
        <v>1</v>
      </c>
      <c r="D52" s="148">
        <v>1</v>
      </c>
      <c r="E52" s="148">
        <v>1</v>
      </c>
      <c r="F52" s="148">
        <v>2</v>
      </c>
      <c r="G52" s="148">
        <v>1</v>
      </c>
      <c r="H52" s="148">
        <v>1</v>
      </c>
      <c r="I52" s="148">
        <v>1</v>
      </c>
      <c r="J52" s="148">
        <v>1</v>
      </c>
      <c r="K52" s="148"/>
      <c r="L52" s="148">
        <v>1</v>
      </c>
      <c r="M52" s="148">
        <v>1</v>
      </c>
      <c r="N52" s="148"/>
      <c r="O52" s="148">
        <v>1</v>
      </c>
      <c r="P52" s="149">
        <v>1</v>
      </c>
      <c r="S52" t="str">
        <f xml:space="preserve"> VLOOKUP(A52,'DM CBGV'!$D$3:$F$100,2,0)</f>
        <v>ĐIỆN</v>
      </c>
    </row>
    <row r="53" spans="1:19" ht="25.35" hidden="1" customHeight="1">
      <c r="A53" s="137" t="s">
        <v>217</v>
      </c>
      <c r="B53" s="147">
        <v>11</v>
      </c>
      <c r="C53" s="148">
        <v>1</v>
      </c>
      <c r="D53" s="148">
        <v>1</v>
      </c>
      <c r="E53" s="148">
        <v>7</v>
      </c>
      <c r="F53" s="148">
        <v>3</v>
      </c>
      <c r="G53" s="148">
        <v>13</v>
      </c>
      <c r="H53" s="148">
        <v>3</v>
      </c>
      <c r="I53" s="148">
        <v>3</v>
      </c>
      <c r="J53" s="148">
        <v>9</v>
      </c>
      <c r="K53" s="148">
        <v>7</v>
      </c>
      <c r="L53" s="148">
        <v>15</v>
      </c>
      <c r="M53" s="148">
        <v>4</v>
      </c>
      <c r="N53" s="148">
        <v>5</v>
      </c>
      <c r="O53" s="148">
        <v>11</v>
      </c>
      <c r="P53" s="149">
        <v>5</v>
      </c>
      <c r="S53" t="e">
        <f xml:space="preserve"> VLOOKUP(A53,'DM CBGV'!$D$3:$F$100,2,0)</f>
        <v>#N/A</v>
      </c>
    </row>
    <row r="54" spans="1:19" ht="25.35" hidden="1" customHeight="1">
      <c r="A54" s="137" t="s">
        <v>436</v>
      </c>
      <c r="B54" s="147">
        <v>1</v>
      </c>
      <c r="C54" s="148"/>
      <c r="D54" s="148">
        <v>1</v>
      </c>
      <c r="E54" s="148"/>
      <c r="F54" s="148">
        <v>1</v>
      </c>
      <c r="G54" s="148"/>
      <c r="H54" s="148"/>
      <c r="I54" s="148">
        <v>1</v>
      </c>
      <c r="J54" s="148"/>
      <c r="K54" s="148"/>
      <c r="L54" s="148"/>
      <c r="M54" s="148"/>
      <c r="N54" s="148"/>
      <c r="O54" s="148"/>
      <c r="P54" s="149"/>
      <c r="S54" t="str">
        <f xml:space="preserve"> VLOOKUP(A54,'DM CBGV'!$D$3:$F$100,2,0)</f>
        <v>TCHC</v>
      </c>
    </row>
    <row r="55" spans="1:19" ht="25.35" hidden="1" customHeight="1">
      <c r="A55" s="137" t="s">
        <v>90</v>
      </c>
      <c r="B55" s="147"/>
      <c r="C55" s="148"/>
      <c r="D55" s="148"/>
      <c r="E55" s="148">
        <v>1</v>
      </c>
      <c r="F55" s="148">
        <v>1</v>
      </c>
      <c r="G55" s="148"/>
      <c r="H55" s="148"/>
      <c r="I55" s="148">
        <v>1</v>
      </c>
      <c r="J55" s="148">
        <v>1</v>
      </c>
      <c r="K55" s="148">
        <v>1</v>
      </c>
      <c r="L55" s="148">
        <v>1</v>
      </c>
      <c r="M55" s="148"/>
      <c r="N55" s="148"/>
      <c r="O55" s="148">
        <v>1</v>
      </c>
      <c r="P55" s="149">
        <v>1</v>
      </c>
      <c r="S55" t="str">
        <f xml:space="preserve"> VLOOKUP(A55,'DM CBGV'!$D$3:$F$100,2,0)</f>
        <v>CNOT</v>
      </c>
    </row>
    <row r="56" spans="1:19" ht="25.35" hidden="1" customHeight="1">
      <c r="A56" s="137" t="s">
        <v>93</v>
      </c>
      <c r="B56" s="147">
        <v>1</v>
      </c>
      <c r="C56" s="148">
        <v>2</v>
      </c>
      <c r="D56" s="148">
        <v>2</v>
      </c>
      <c r="E56" s="148">
        <v>1</v>
      </c>
      <c r="F56" s="148">
        <v>1</v>
      </c>
      <c r="G56" s="148">
        <v>1</v>
      </c>
      <c r="H56" s="148">
        <v>2</v>
      </c>
      <c r="I56" s="148">
        <v>1</v>
      </c>
      <c r="J56" s="148">
        <v>1</v>
      </c>
      <c r="K56" s="148">
        <v>2</v>
      </c>
      <c r="L56" s="148">
        <v>1</v>
      </c>
      <c r="M56" s="148">
        <v>1</v>
      </c>
      <c r="N56" s="148">
        <v>1</v>
      </c>
      <c r="O56" s="148">
        <v>2</v>
      </c>
      <c r="P56" s="149">
        <v>2</v>
      </c>
      <c r="S56" t="str">
        <f xml:space="preserve"> VLOOKUP(A56,'DM CBGV'!$D$3:$F$100,2,0)</f>
        <v>KH-KT-CNTT</v>
      </c>
    </row>
    <row r="57" spans="1:19" ht="25.35" hidden="1" customHeight="1">
      <c r="A57" s="137" t="s">
        <v>29</v>
      </c>
      <c r="B57" s="147">
        <v>1</v>
      </c>
      <c r="C57" s="148">
        <v>1</v>
      </c>
      <c r="D57" s="148">
        <v>1</v>
      </c>
      <c r="E57" s="148"/>
      <c r="F57" s="148"/>
      <c r="G57" s="148">
        <v>1</v>
      </c>
      <c r="H57" s="148">
        <v>1</v>
      </c>
      <c r="I57" s="148"/>
      <c r="J57" s="148">
        <v>1</v>
      </c>
      <c r="K57" s="148"/>
      <c r="L57" s="148"/>
      <c r="M57" s="148"/>
      <c r="N57" s="148"/>
      <c r="O57" s="148"/>
      <c r="P57" s="149"/>
      <c r="S57" t="str">
        <f xml:space="preserve"> VLOOKUP(A57,'DM CBGV'!$D$3:$F$100,2,0)</f>
        <v>CNOT</v>
      </c>
    </row>
    <row r="58" spans="1:19" ht="25.35" hidden="1" customHeight="1">
      <c r="A58" s="137" t="s">
        <v>57</v>
      </c>
      <c r="B58" s="147"/>
      <c r="C58" s="148"/>
      <c r="D58" s="148"/>
      <c r="E58" s="148">
        <v>1</v>
      </c>
      <c r="F58" s="148">
        <v>1</v>
      </c>
      <c r="G58" s="148"/>
      <c r="H58" s="148"/>
      <c r="I58" s="148">
        <v>1</v>
      </c>
      <c r="J58" s="148">
        <v>1</v>
      </c>
      <c r="K58" s="148">
        <v>1</v>
      </c>
      <c r="L58" s="148"/>
      <c r="M58" s="148"/>
      <c r="N58" s="148">
        <v>1</v>
      </c>
      <c r="O58" s="148">
        <v>1</v>
      </c>
      <c r="P58" s="149">
        <v>1</v>
      </c>
      <c r="S58" t="str">
        <f xml:space="preserve"> VLOOKUP(A58,'DM CBGV'!$D$3:$F$100,2,0)</f>
        <v>KH-KT-CNTT</v>
      </c>
    </row>
    <row r="59" spans="1:19" ht="25.35" hidden="1" customHeight="1">
      <c r="A59" s="137" t="s">
        <v>168</v>
      </c>
      <c r="B59" s="147">
        <v>1</v>
      </c>
      <c r="C59" s="148">
        <v>1</v>
      </c>
      <c r="D59" s="148">
        <v>1</v>
      </c>
      <c r="E59" s="148">
        <v>1</v>
      </c>
      <c r="F59" s="148">
        <v>1</v>
      </c>
      <c r="G59" s="148">
        <v>1</v>
      </c>
      <c r="H59" s="148">
        <v>1</v>
      </c>
      <c r="I59" s="148">
        <v>1</v>
      </c>
      <c r="J59" s="148">
        <v>1</v>
      </c>
      <c r="K59" s="148">
        <v>1</v>
      </c>
      <c r="L59" s="148">
        <v>1</v>
      </c>
      <c r="M59" s="148">
        <v>1</v>
      </c>
      <c r="N59" s="148"/>
      <c r="O59" s="148"/>
      <c r="P59" s="149">
        <v>1</v>
      </c>
      <c r="S59" t="str">
        <f xml:space="preserve"> VLOOKUP(A59,'DM CBGV'!$D$3:$F$100,2,0)</f>
        <v>ĐIỆN</v>
      </c>
    </row>
    <row r="60" spans="1:19" ht="25.35" hidden="1" customHeight="1">
      <c r="A60" s="137" t="s">
        <v>568</v>
      </c>
      <c r="B60" s="147">
        <v>1</v>
      </c>
      <c r="C60" s="148">
        <v>1</v>
      </c>
      <c r="D60" s="148">
        <v>1</v>
      </c>
      <c r="E60" s="148"/>
      <c r="F60" s="148"/>
      <c r="G60" s="148">
        <v>1</v>
      </c>
      <c r="H60" s="148">
        <v>1</v>
      </c>
      <c r="I60" s="148"/>
      <c r="J60" s="148">
        <v>1</v>
      </c>
      <c r="K60" s="148">
        <v>1</v>
      </c>
      <c r="L60" s="148">
        <v>1</v>
      </c>
      <c r="M60" s="148">
        <v>1</v>
      </c>
      <c r="N60" s="148"/>
      <c r="O60" s="148">
        <v>1</v>
      </c>
      <c r="P60" s="149">
        <v>1</v>
      </c>
      <c r="S60" t="str">
        <f xml:space="preserve"> VLOOKUP(A60,'DM CBGV'!$D$3:$F$100,2,0)</f>
        <v>ĐIỆN</v>
      </c>
    </row>
    <row r="61" spans="1:19" ht="25.35" hidden="1" customHeight="1">
      <c r="A61" s="137" t="s">
        <v>86</v>
      </c>
      <c r="B61" s="147"/>
      <c r="C61" s="148">
        <v>1</v>
      </c>
      <c r="D61" s="148">
        <v>1</v>
      </c>
      <c r="E61" s="148">
        <v>1</v>
      </c>
      <c r="F61" s="148">
        <v>1</v>
      </c>
      <c r="G61" s="148">
        <v>1</v>
      </c>
      <c r="H61" s="148">
        <v>1</v>
      </c>
      <c r="I61" s="148">
        <v>1</v>
      </c>
      <c r="J61" s="148">
        <v>1</v>
      </c>
      <c r="K61" s="148">
        <v>1</v>
      </c>
      <c r="L61" s="148">
        <v>1</v>
      </c>
      <c r="M61" s="148">
        <v>1</v>
      </c>
      <c r="N61" s="148">
        <v>1</v>
      </c>
      <c r="O61" s="148">
        <v>1</v>
      </c>
      <c r="P61" s="149">
        <v>1</v>
      </c>
      <c r="S61" t="str">
        <f xml:space="preserve"> VLOOKUP(A61,'DM CBGV'!$D$3:$F$100,2,0)</f>
        <v>CNOT</v>
      </c>
    </row>
    <row r="62" spans="1:19" ht="25.35" hidden="1" customHeight="1">
      <c r="A62" s="137" t="s">
        <v>184</v>
      </c>
      <c r="B62" s="147"/>
      <c r="C62" s="148">
        <v>1</v>
      </c>
      <c r="D62" s="148"/>
      <c r="E62" s="148"/>
      <c r="F62" s="148"/>
      <c r="G62" s="148"/>
      <c r="H62" s="148">
        <v>1</v>
      </c>
      <c r="I62" s="148"/>
      <c r="J62" s="148"/>
      <c r="K62" s="148"/>
      <c r="L62" s="148"/>
      <c r="M62" s="148"/>
      <c r="N62" s="148">
        <v>1</v>
      </c>
      <c r="O62" s="148"/>
      <c r="P62" s="149"/>
      <c r="S62" t="str">
        <f xml:space="preserve"> VLOOKUP(A62,'DM CBGV'!$D$3:$F$100,2,0)</f>
        <v>S.PHẠM</v>
      </c>
    </row>
    <row r="63" spans="1:19" ht="25.35" hidden="1" customHeight="1">
      <c r="A63" s="137" t="s">
        <v>102</v>
      </c>
      <c r="B63" s="147">
        <v>1</v>
      </c>
      <c r="C63" s="148">
        <v>1</v>
      </c>
      <c r="D63" s="148">
        <v>1</v>
      </c>
      <c r="E63" s="148">
        <v>1</v>
      </c>
      <c r="F63" s="148">
        <v>1</v>
      </c>
      <c r="G63" s="148">
        <v>1</v>
      </c>
      <c r="H63" s="148">
        <v>1</v>
      </c>
      <c r="I63" s="148">
        <v>2</v>
      </c>
      <c r="J63" s="148">
        <v>1</v>
      </c>
      <c r="K63" s="148">
        <v>1</v>
      </c>
      <c r="L63" s="148">
        <v>1</v>
      </c>
      <c r="M63" s="148">
        <v>1</v>
      </c>
      <c r="N63" s="148">
        <v>1</v>
      </c>
      <c r="O63" s="148">
        <v>1</v>
      </c>
      <c r="P63" s="149">
        <v>1</v>
      </c>
      <c r="S63" t="str">
        <f xml:space="preserve"> VLOOKUP(A63,'DM CBGV'!$D$3:$F$100,2,0)</f>
        <v>KH-KT-CNTT</v>
      </c>
    </row>
    <row r="64" spans="1:19" ht="25.35" hidden="1" customHeight="1">
      <c r="A64" s="137" t="s">
        <v>92</v>
      </c>
      <c r="B64" s="147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9"/>
      <c r="S64" t="e">
        <f xml:space="preserve"> VLOOKUP(A64,'DM CBGV'!$D$3:$F$100,2,0)</f>
        <v>#N/A</v>
      </c>
    </row>
    <row r="65" spans="1:19" ht="25.35" hidden="1" customHeight="1">
      <c r="A65" s="137" t="s">
        <v>198</v>
      </c>
      <c r="B65" s="147"/>
      <c r="C65" s="148">
        <v>1</v>
      </c>
      <c r="D65" s="148">
        <v>1</v>
      </c>
      <c r="E65" s="148">
        <v>1</v>
      </c>
      <c r="F65" s="148">
        <v>1</v>
      </c>
      <c r="G65" s="148"/>
      <c r="H65" s="148">
        <v>1</v>
      </c>
      <c r="I65" s="148">
        <v>1</v>
      </c>
      <c r="J65" s="148">
        <v>1</v>
      </c>
      <c r="K65" s="148"/>
      <c r="L65" s="148"/>
      <c r="M65" s="148"/>
      <c r="N65" s="148">
        <v>1</v>
      </c>
      <c r="O65" s="148"/>
      <c r="P65" s="149">
        <v>1</v>
      </c>
      <c r="S65" t="str">
        <f xml:space="preserve"> VLOOKUP(A65,'DM CBGV'!$D$3:$F$100,2,0)</f>
        <v>S.PHẠM</v>
      </c>
    </row>
    <row r="66" spans="1:19" ht="25.35" hidden="1" customHeight="1">
      <c r="A66" s="137" t="s">
        <v>181</v>
      </c>
      <c r="B66" s="147">
        <v>1</v>
      </c>
      <c r="C66" s="148"/>
      <c r="D66" s="148"/>
      <c r="E66" s="148"/>
      <c r="F66" s="148"/>
      <c r="G66" s="148">
        <v>1</v>
      </c>
      <c r="H66" s="148"/>
      <c r="I66" s="148"/>
      <c r="J66" s="148"/>
      <c r="K66" s="148"/>
      <c r="L66" s="148">
        <v>1</v>
      </c>
      <c r="M66" s="148">
        <v>1</v>
      </c>
      <c r="N66" s="148"/>
      <c r="O66" s="148"/>
      <c r="P66" s="149"/>
      <c r="S66" t="str">
        <f xml:space="preserve"> VLOOKUP(A66,'DM CBGV'!$D$3:$F$100,2,0)</f>
        <v>CƠ KHÍ</v>
      </c>
    </row>
    <row r="67" spans="1:19" ht="25.35" hidden="1" customHeight="1">
      <c r="A67" s="137" t="s">
        <v>425</v>
      </c>
      <c r="B67" s="147">
        <v>1</v>
      </c>
      <c r="C67" s="148">
        <v>1</v>
      </c>
      <c r="D67" s="148"/>
      <c r="E67" s="148"/>
      <c r="F67" s="148"/>
      <c r="G67" s="148">
        <v>1</v>
      </c>
      <c r="H67" s="148"/>
      <c r="I67" s="148"/>
      <c r="J67" s="148"/>
      <c r="K67" s="148"/>
      <c r="L67" s="148"/>
      <c r="M67" s="148"/>
      <c r="N67" s="148"/>
      <c r="O67" s="148"/>
      <c r="P67" s="149"/>
      <c r="S67" t="str">
        <f xml:space="preserve"> VLOOKUP(A67,'DM CBGV'!$D$3:$F$100,2,0)</f>
        <v>P.CTHSSV</v>
      </c>
    </row>
    <row r="68" spans="1:19" ht="25.35" hidden="1" customHeight="1">
      <c r="A68" s="137" t="s">
        <v>140</v>
      </c>
      <c r="B68" s="147"/>
      <c r="C68" s="148"/>
      <c r="D68" s="148"/>
      <c r="E68" s="148">
        <v>1</v>
      </c>
      <c r="F68" s="148">
        <v>1</v>
      </c>
      <c r="G68" s="148"/>
      <c r="H68" s="148">
        <v>1</v>
      </c>
      <c r="I68" s="148"/>
      <c r="J68" s="148"/>
      <c r="K68" s="148"/>
      <c r="L68" s="148"/>
      <c r="M68" s="148"/>
      <c r="N68" s="148"/>
      <c r="O68" s="148"/>
      <c r="P68" s="149"/>
      <c r="S68" t="str">
        <f xml:space="preserve"> VLOOKUP(A68,'DM CBGV'!$D$3:$F$100,2,0)</f>
        <v>ĐÀO TẠO</v>
      </c>
    </row>
    <row r="69" spans="1:19" ht="25.35" customHeight="1">
      <c r="A69" s="137" t="s">
        <v>172</v>
      </c>
      <c r="B69" s="147"/>
      <c r="C69" s="148"/>
      <c r="D69" s="148"/>
      <c r="E69" s="148"/>
      <c r="F69" s="148"/>
      <c r="G69" s="148">
        <v>1</v>
      </c>
      <c r="H69" s="148">
        <v>1</v>
      </c>
      <c r="I69" s="148"/>
      <c r="J69" s="148">
        <v>1</v>
      </c>
      <c r="K69" s="148"/>
      <c r="L69" s="148"/>
      <c r="M69" s="148"/>
      <c r="N69" s="148"/>
      <c r="O69" s="148"/>
      <c r="P69" s="149">
        <v>2</v>
      </c>
      <c r="S69" t="str">
        <f xml:space="preserve"> VLOOKUP(A69,'DM CBGV'!$D$3:$F$100,2,0)</f>
        <v>ĐIỆN</v>
      </c>
    </row>
    <row r="70" spans="1:19" ht="25.35" hidden="1" customHeight="1">
      <c r="A70" s="143" t="s">
        <v>75</v>
      </c>
      <c r="B70" s="147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9"/>
      <c r="S70" t="str">
        <f xml:space="preserve"> VLOOKUP(A70,'DM CBGV'!$D$3:$F$100,2,0)</f>
        <v>CNOT</v>
      </c>
    </row>
    <row r="71" spans="1:19" ht="25.35" hidden="1" customHeight="1">
      <c r="A71" s="137" t="s">
        <v>51</v>
      </c>
      <c r="B71" s="147">
        <v>1</v>
      </c>
      <c r="C71" s="148">
        <v>1</v>
      </c>
      <c r="D71" s="148">
        <v>1</v>
      </c>
      <c r="E71" s="148"/>
      <c r="F71" s="148"/>
      <c r="G71" s="148">
        <v>1</v>
      </c>
      <c r="H71" s="148"/>
      <c r="I71" s="148">
        <v>1</v>
      </c>
      <c r="J71" s="148">
        <v>1</v>
      </c>
      <c r="K71" s="148">
        <v>1</v>
      </c>
      <c r="L71" s="148"/>
      <c r="M71" s="148"/>
      <c r="N71" s="148">
        <v>1</v>
      </c>
      <c r="O71" s="148"/>
      <c r="P71" s="149">
        <v>1</v>
      </c>
      <c r="S71" t="str">
        <f xml:space="preserve"> VLOOKUP(A71,'DM CBGV'!$D$3:$F$100,2,0)</f>
        <v>CƠ KHÍ</v>
      </c>
    </row>
    <row r="72" spans="1:19" ht="25.35" hidden="1" customHeight="1">
      <c r="A72" s="137" t="s">
        <v>49</v>
      </c>
      <c r="B72" s="147">
        <v>1</v>
      </c>
      <c r="C72" s="148">
        <v>1</v>
      </c>
      <c r="D72" s="148">
        <v>1</v>
      </c>
      <c r="E72" s="148">
        <v>1</v>
      </c>
      <c r="F72" s="148">
        <v>1</v>
      </c>
      <c r="G72" s="148">
        <v>1</v>
      </c>
      <c r="H72" s="148">
        <v>1</v>
      </c>
      <c r="I72" s="148">
        <v>1</v>
      </c>
      <c r="J72" s="148">
        <v>1</v>
      </c>
      <c r="K72" s="148">
        <v>1</v>
      </c>
      <c r="L72" s="148">
        <v>1</v>
      </c>
      <c r="M72" s="148">
        <v>1</v>
      </c>
      <c r="N72" s="148">
        <v>1</v>
      </c>
      <c r="O72" s="148">
        <v>1</v>
      </c>
      <c r="P72" s="149">
        <v>1</v>
      </c>
      <c r="S72" t="e">
        <f xml:space="preserve"> VLOOKUP(A72,'DM CBGV'!$D$3:$F$100,2,0)</f>
        <v>#N/A</v>
      </c>
    </row>
    <row r="73" spans="1:19" ht="25.35" hidden="1" customHeight="1">
      <c r="A73" s="137" t="s">
        <v>553</v>
      </c>
      <c r="B73" s="147"/>
      <c r="C73" s="148"/>
      <c r="D73" s="148"/>
      <c r="E73" s="148"/>
      <c r="F73" s="148"/>
      <c r="G73" s="148"/>
      <c r="H73" s="148"/>
      <c r="I73" s="148">
        <v>1</v>
      </c>
      <c r="J73" s="148">
        <v>1</v>
      </c>
      <c r="K73" s="148">
        <v>1</v>
      </c>
      <c r="L73" s="148">
        <v>1</v>
      </c>
      <c r="M73" s="148">
        <v>1</v>
      </c>
      <c r="N73" s="148">
        <v>1</v>
      </c>
      <c r="O73" s="148">
        <v>1</v>
      </c>
      <c r="P73" s="149">
        <v>1</v>
      </c>
      <c r="S73" t="str">
        <f xml:space="preserve"> VLOOKUP(A73,'DM CBGV'!$D$3:$F$100,2,0)</f>
        <v>CƠ KHÍ</v>
      </c>
    </row>
    <row r="74" spans="1:19" ht="25.35" hidden="1" customHeight="1">
      <c r="A74" s="137" t="s">
        <v>467</v>
      </c>
      <c r="B74" s="147"/>
      <c r="C74" s="148"/>
      <c r="D74" s="148">
        <v>1</v>
      </c>
      <c r="E74" s="148">
        <v>1</v>
      </c>
      <c r="F74" s="148"/>
      <c r="G74" s="148"/>
      <c r="H74" s="148"/>
      <c r="I74" s="148">
        <v>1</v>
      </c>
      <c r="J74" s="148">
        <v>1</v>
      </c>
      <c r="K74" s="148"/>
      <c r="L74" s="148"/>
      <c r="M74" s="148"/>
      <c r="N74" s="148">
        <v>1</v>
      </c>
      <c r="O74" s="148">
        <v>1</v>
      </c>
      <c r="P74" s="149"/>
      <c r="S74" t="e">
        <f xml:space="preserve"> VLOOKUP(A74,'DM CBGV'!$D$3:$F$100,2,0)</f>
        <v>#N/A</v>
      </c>
    </row>
    <row r="75" spans="1:19" ht="25.35" hidden="1" customHeight="1">
      <c r="A75" s="137" t="s">
        <v>105</v>
      </c>
      <c r="B75" s="147"/>
      <c r="C75" s="148">
        <v>1</v>
      </c>
      <c r="D75" s="148"/>
      <c r="E75" s="148"/>
      <c r="F75" s="148">
        <v>1</v>
      </c>
      <c r="G75" s="148"/>
      <c r="H75" s="148">
        <v>1</v>
      </c>
      <c r="I75" s="148">
        <v>1</v>
      </c>
      <c r="J75" s="148"/>
      <c r="K75" s="148"/>
      <c r="L75" s="148"/>
      <c r="M75" s="148"/>
      <c r="N75" s="148">
        <v>1</v>
      </c>
      <c r="O75" s="148"/>
      <c r="P75" s="149"/>
      <c r="S75" t="str">
        <f xml:space="preserve"> VLOOKUP(A75,'DM CBGV'!$D$3:$F$100,2,0)</f>
        <v>BGH</v>
      </c>
    </row>
    <row r="76" spans="1:19" ht="25.35" hidden="1" customHeight="1">
      <c r="A76" s="137" t="s">
        <v>456</v>
      </c>
      <c r="B76" s="147">
        <v>1</v>
      </c>
      <c r="C76" s="148"/>
      <c r="D76" s="148">
        <v>1</v>
      </c>
      <c r="E76" s="148">
        <v>1</v>
      </c>
      <c r="F76" s="148">
        <v>1</v>
      </c>
      <c r="G76" s="148">
        <v>1</v>
      </c>
      <c r="H76" s="148">
        <v>1</v>
      </c>
      <c r="I76" s="148">
        <v>1</v>
      </c>
      <c r="J76" s="148">
        <v>1</v>
      </c>
      <c r="K76" s="148">
        <v>1</v>
      </c>
      <c r="L76" s="148">
        <v>1</v>
      </c>
      <c r="M76" s="148">
        <v>1</v>
      </c>
      <c r="N76" s="148">
        <v>1</v>
      </c>
      <c r="O76" s="148">
        <v>1</v>
      </c>
      <c r="P76" s="149">
        <v>1</v>
      </c>
      <c r="S76" t="str">
        <f xml:space="preserve"> VLOOKUP(A76,'DM CBGV'!$D$3:$F$100,2,0)</f>
        <v>ĐIỆN</v>
      </c>
    </row>
    <row r="77" spans="1:19" ht="25.35" hidden="1" customHeight="1">
      <c r="A77" s="137" t="s">
        <v>684</v>
      </c>
      <c r="B77" s="147"/>
      <c r="C77" s="148"/>
      <c r="D77" s="148"/>
      <c r="E77" s="148">
        <v>1</v>
      </c>
      <c r="F77" s="148">
        <v>1</v>
      </c>
      <c r="G77" s="148"/>
      <c r="H77" s="148"/>
      <c r="I77" s="148"/>
      <c r="J77" s="148">
        <v>1</v>
      </c>
      <c r="K77" s="148">
        <v>1</v>
      </c>
      <c r="L77" s="148"/>
      <c r="M77" s="148"/>
      <c r="N77" s="148">
        <v>1</v>
      </c>
      <c r="O77" s="148"/>
      <c r="P77" s="149">
        <v>1</v>
      </c>
      <c r="S77" t="e">
        <f xml:space="preserve"> VLOOKUP(A77,'DM CBGV'!$D$3:$F$100,2,0)</f>
        <v>#N/A</v>
      </c>
    </row>
    <row r="78" spans="1:19" ht="25.35" hidden="1" customHeight="1">
      <c r="A78" s="137" t="s">
        <v>463</v>
      </c>
      <c r="B78" s="147">
        <v>1</v>
      </c>
      <c r="C78" s="148">
        <v>1</v>
      </c>
      <c r="D78" s="148">
        <v>1</v>
      </c>
      <c r="E78" s="148">
        <v>1</v>
      </c>
      <c r="F78" s="148">
        <v>2</v>
      </c>
      <c r="G78" s="148">
        <v>1</v>
      </c>
      <c r="H78" s="148">
        <v>1</v>
      </c>
      <c r="I78" s="148">
        <v>1</v>
      </c>
      <c r="J78" s="148">
        <v>1</v>
      </c>
      <c r="K78" s="148">
        <v>2</v>
      </c>
      <c r="L78" s="148">
        <v>1</v>
      </c>
      <c r="M78" s="148">
        <v>1</v>
      </c>
      <c r="N78" s="148">
        <v>3</v>
      </c>
      <c r="O78" s="148">
        <v>1</v>
      </c>
      <c r="P78" s="149">
        <v>1</v>
      </c>
      <c r="S78" t="str">
        <f xml:space="preserve"> VLOOKUP(A78,'DM CBGV'!$D$3:$F$100,2,0)</f>
        <v>KH-KT-CNTT</v>
      </c>
    </row>
    <row r="79" spans="1:19" ht="25.35" hidden="1" customHeight="1">
      <c r="A79" s="137" t="s">
        <v>513</v>
      </c>
      <c r="B79" s="147">
        <v>1</v>
      </c>
      <c r="C79" s="148">
        <v>1</v>
      </c>
      <c r="D79" s="148">
        <v>2</v>
      </c>
      <c r="E79" s="148">
        <v>1</v>
      </c>
      <c r="F79" s="148">
        <v>1</v>
      </c>
      <c r="G79" s="148"/>
      <c r="H79" s="148">
        <v>1</v>
      </c>
      <c r="I79" s="148">
        <v>2</v>
      </c>
      <c r="J79" s="148">
        <v>2</v>
      </c>
      <c r="K79" s="148">
        <v>2</v>
      </c>
      <c r="L79" s="148">
        <v>2</v>
      </c>
      <c r="M79" s="148"/>
      <c r="N79" s="148"/>
      <c r="O79" s="148">
        <v>2</v>
      </c>
      <c r="P79" s="149"/>
      <c r="S79" t="str">
        <f xml:space="preserve"> VLOOKUP(A79,'DM CBGV'!$D$3:$F$100,2,0)</f>
        <v>KH-KT-CNTT</v>
      </c>
    </row>
    <row r="80" spans="1:19" ht="25.35" hidden="1" customHeight="1">
      <c r="A80" s="137" t="s">
        <v>530</v>
      </c>
      <c r="B80" s="147">
        <v>1</v>
      </c>
      <c r="C80" s="148">
        <v>1</v>
      </c>
      <c r="D80" s="148"/>
      <c r="E80" s="148"/>
      <c r="F80" s="148"/>
      <c r="G80" s="148">
        <v>1</v>
      </c>
      <c r="H80" s="148">
        <v>1</v>
      </c>
      <c r="I80" s="148"/>
      <c r="J80" s="148"/>
      <c r="K80" s="148"/>
      <c r="L80" s="148"/>
      <c r="M80" s="148">
        <v>1</v>
      </c>
      <c r="N80" s="148">
        <v>1</v>
      </c>
      <c r="O80" s="148"/>
      <c r="P80" s="149"/>
      <c r="S80" t="str">
        <f xml:space="preserve"> VLOOKUP(A80,'DM CBGV'!$D$3:$F$100,2,0)</f>
        <v>S.PHẠM</v>
      </c>
    </row>
    <row r="81" spans="1:19" ht="25.35" customHeight="1">
      <c r="A81" s="137" t="s">
        <v>531</v>
      </c>
      <c r="B81" s="147">
        <v>1</v>
      </c>
      <c r="C81" s="148">
        <v>1</v>
      </c>
      <c r="D81" s="148">
        <v>1</v>
      </c>
      <c r="E81" s="148">
        <v>1</v>
      </c>
      <c r="F81" s="148">
        <v>1</v>
      </c>
      <c r="G81" s="148">
        <v>1</v>
      </c>
      <c r="H81" s="148">
        <v>1</v>
      </c>
      <c r="I81" s="148"/>
      <c r="J81" s="148">
        <v>1</v>
      </c>
      <c r="K81" s="148">
        <v>1</v>
      </c>
      <c r="L81" s="148"/>
      <c r="M81" s="148"/>
      <c r="N81" s="148">
        <v>1</v>
      </c>
      <c r="O81" s="148">
        <v>1</v>
      </c>
      <c r="P81" s="149">
        <v>1</v>
      </c>
      <c r="S81" t="str">
        <f xml:space="preserve"> VLOOKUP(A81,'DM CBGV'!$D$3:$F$100,2,0)</f>
        <v>ĐIỆN</v>
      </c>
    </row>
    <row r="82" spans="1:19" ht="25.35" hidden="1" customHeight="1">
      <c r="A82" s="137" t="s">
        <v>563</v>
      </c>
      <c r="B82" s="147"/>
      <c r="C82" s="148">
        <v>1</v>
      </c>
      <c r="D82" s="148"/>
      <c r="E82" s="148"/>
      <c r="F82" s="148">
        <v>1</v>
      </c>
      <c r="G82" s="148"/>
      <c r="H82" s="148">
        <v>1</v>
      </c>
      <c r="I82" s="148">
        <v>1</v>
      </c>
      <c r="J82" s="148"/>
      <c r="K82" s="148"/>
      <c r="L82" s="148"/>
      <c r="M82" s="148">
        <v>1</v>
      </c>
      <c r="N82" s="148">
        <v>1</v>
      </c>
      <c r="O82" s="148"/>
      <c r="P82" s="149"/>
    </row>
    <row r="83" spans="1:19" ht="25.35" hidden="1" customHeight="1">
      <c r="A83" s="137" t="s">
        <v>583</v>
      </c>
      <c r="B83" s="147">
        <v>1</v>
      </c>
      <c r="C83" s="148">
        <v>1</v>
      </c>
      <c r="D83" s="148"/>
      <c r="E83" s="148"/>
      <c r="F83" s="148"/>
      <c r="G83" s="148"/>
      <c r="H83" s="148">
        <v>1</v>
      </c>
      <c r="I83" s="148">
        <v>1</v>
      </c>
      <c r="J83" s="148"/>
      <c r="K83" s="148"/>
      <c r="L83" s="148"/>
      <c r="M83" s="148">
        <v>1</v>
      </c>
      <c r="N83" s="148">
        <v>1</v>
      </c>
      <c r="O83" s="148">
        <v>1</v>
      </c>
      <c r="P83" s="149">
        <v>1</v>
      </c>
    </row>
    <row r="84" spans="1:19" ht="25.35" hidden="1" customHeight="1">
      <c r="A84" s="137" t="s">
        <v>745</v>
      </c>
      <c r="B84" s="150">
        <v>1</v>
      </c>
      <c r="C84" s="151">
        <v>1</v>
      </c>
      <c r="D84" s="151"/>
      <c r="E84" s="151">
        <v>2</v>
      </c>
      <c r="F84" s="151">
        <v>1</v>
      </c>
      <c r="G84" s="151">
        <v>2</v>
      </c>
      <c r="H84" s="151"/>
      <c r="I84" s="151"/>
      <c r="J84" s="151">
        <v>1</v>
      </c>
      <c r="K84" s="151">
        <v>2</v>
      </c>
      <c r="L84" s="151"/>
      <c r="M84" s="151">
        <v>1</v>
      </c>
      <c r="N84" s="151">
        <v>1</v>
      </c>
      <c r="O84" s="151">
        <v>1</v>
      </c>
      <c r="P84" s="152"/>
    </row>
    <row r="85" spans="1:19" ht="25.5" hidden="1" customHeight="1">
      <c r="A85" s="138" t="s">
        <v>218</v>
      </c>
      <c r="B85" s="139">
        <v>68</v>
      </c>
      <c r="C85" s="140">
        <v>69</v>
      </c>
      <c r="D85" s="140">
        <v>67</v>
      </c>
      <c r="E85" s="140">
        <v>59</v>
      </c>
      <c r="F85" s="140">
        <v>64</v>
      </c>
      <c r="G85" s="140">
        <v>69</v>
      </c>
      <c r="H85" s="140">
        <v>71</v>
      </c>
      <c r="I85" s="140">
        <v>67</v>
      </c>
      <c r="J85" s="140">
        <v>65</v>
      </c>
      <c r="K85" s="140">
        <v>68</v>
      </c>
      <c r="L85" s="140">
        <v>63</v>
      </c>
      <c r="M85" s="140">
        <v>68</v>
      </c>
      <c r="N85" s="140">
        <v>76</v>
      </c>
      <c r="O85" s="140">
        <v>67</v>
      </c>
      <c r="P85" s="141">
        <v>75</v>
      </c>
    </row>
    <row r="86" spans="1:19" ht="25.5" hidden="1" customHeight="1">
      <c r="Q86" t="e">
        <f>VLOOKUP(A86,'DM CBGV'!$D$3:$F$98,2,0)</f>
        <v>#N/A</v>
      </c>
    </row>
    <row r="87" spans="1:19" ht="21" hidden="1" customHeight="1">
      <c r="Q87" t="e">
        <f>VLOOKUP(A87,'DM CBGV'!$D$3:$F$98,2,0)</f>
        <v>#N/A</v>
      </c>
    </row>
    <row r="88" spans="1:19" hidden="1">
      <c r="Q88" t="e">
        <f>VLOOKUP(A88,'DM CBGV'!$D$3:$F$98,2,0)</f>
        <v>#N/A</v>
      </c>
    </row>
    <row r="89" spans="1:19" hidden="1">
      <c r="Q89" t="e">
        <f>VLOOKUP(A89,'DM CBGV'!$D$3:$F$98,2,0)</f>
        <v>#N/A</v>
      </c>
    </row>
    <row r="90" spans="1:19" hidden="1">
      <c r="Q90" t="e">
        <f>VLOOKUP(A90,'DM CBGV'!$D$3:$F$98,2,0)</f>
        <v>#N/A</v>
      </c>
    </row>
  </sheetData>
  <autoFilter ref="A3:S90" xr:uid="{D63AED5A-A513-40F9-B85D-C88F7190FF22}">
    <filterColumn colId="11">
      <filters blank="1"/>
    </filterColumn>
    <filterColumn colId="18">
      <filters>
        <filter val="ĐIỆN"/>
      </filters>
    </filterColumn>
  </autoFilter>
  <mergeCells count="1">
    <mergeCell ref="A1:K1"/>
  </mergeCells>
  <conditionalFormatting sqref="A5:A75">
    <cfRule type="expression" dxfId="338" priority="48">
      <formula>MOD(ROW(),2)&gt;0</formula>
    </cfRule>
  </conditionalFormatting>
  <conditionalFormatting pivot="1" sqref="B4:P4 B6:P19 B21:P37 B39:P53 B55:P66 B68:P75">
    <cfRule type="cellIs" dxfId="337" priority="8" operator="greaterThan">
      <formula>1</formula>
    </cfRule>
  </conditionalFormatting>
  <conditionalFormatting pivot="1" sqref="B7">
    <cfRule type="cellIs" dxfId="336" priority="7" operator="greaterThan">
      <formula>1</formula>
    </cfRule>
  </conditionalFormatting>
  <conditionalFormatting pivot="1" sqref="B4">
    <cfRule type="cellIs" dxfId="335" priority="6" operator="greaterThan">
      <formula>1</formula>
    </cfRule>
  </conditionalFormatting>
  <conditionalFormatting pivot="1" sqref="B4">
    <cfRule type="cellIs" dxfId="334" priority="5" operator="greaterThan">
      <formula>1</formula>
    </cfRule>
  </conditionalFormatting>
  <conditionalFormatting pivot="1">
    <cfRule type="cellIs" dxfId="333" priority="4" operator="greaterThan">
      <formula>1</formula>
    </cfRule>
  </conditionalFormatting>
  <conditionalFormatting pivot="1" sqref="B4:P4 B6:P16 B18:P19 B21:P38 B40:P53 B55:P66 B68:P70 B72:P74">
    <cfRule type="cellIs" dxfId="332" priority="3" operator="greaterThan">
      <formula>1</formula>
    </cfRule>
  </conditionalFormatting>
  <conditionalFormatting pivot="1" sqref="B5:P24 B26:P29 B31:P32 B34:P43 B45:P49 B51:P53 B55:P66 B70:P70 B72:P78">
    <cfRule type="cellIs" dxfId="331" priority="2" operator="greaterThan">
      <formula>1</formula>
    </cfRule>
  </conditionalFormatting>
  <conditionalFormatting pivot="1" sqref="B4:P26 B28:P35 B37:P66 B68:P76 B78:P83">
    <cfRule type="cellIs" dxfId="330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2" bestFit="1" customWidth="1"/>
    <col min="8" max="14" width="2.85546875" bestFit="1" customWidth="1"/>
    <col min="15" max="15" width="1.85546875" bestFit="1" customWidth="1"/>
    <col min="16" max="20" width="15.140625" style="22" bestFit="1" customWidth="1"/>
    <col min="21" max="21" width="9" style="22"/>
  </cols>
  <sheetData>
    <row r="1" spans="1:20" ht="18.75">
      <c r="A1" s="218" t="s">
        <v>219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3" spans="1:20" ht="150">
      <c r="A3" s="13" t="s">
        <v>206</v>
      </c>
      <c r="B3" s="14" t="s">
        <v>207</v>
      </c>
      <c r="C3" s="15" t="s">
        <v>208</v>
      </c>
      <c r="D3" s="15" t="s">
        <v>209</v>
      </c>
      <c r="E3" s="15" t="s">
        <v>210</v>
      </c>
      <c r="F3" s="15" t="s">
        <v>211</v>
      </c>
      <c r="G3" s="15" t="s">
        <v>220</v>
      </c>
      <c r="H3" s="15" t="s">
        <v>221</v>
      </c>
      <c r="I3" s="16" t="s">
        <v>212</v>
      </c>
      <c r="J3" s="16" t="s">
        <v>213</v>
      </c>
      <c r="K3" s="16" t="s">
        <v>214</v>
      </c>
      <c r="L3" s="16" t="s">
        <v>215</v>
      </c>
      <c r="M3" s="16" t="s">
        <v>216</v>
      </c>
      <c r="N3" s="17" t="s">
        <v>222</v>
      </c>
      <c r="P3"/>
      <c r="Q3"/>
      <c r="R3"/>
      <c r="S3"/>
      <c r="T3"/>
    </row>
    <row r="4" spans="1:20" ht="20.25" customHeight="1">
      <c r="A4" s="11" t="s">
        <v>217</v>
      </c>
      <c r="B4" s="160">
        <v>1</v>
      </c>
      <c r="C4" s="161">
        <v>1</v>
      </c>
      <c r="D4" s="161">
        <v>1</v>
      </c>
      <c r="E4" s="161">
        <v>1</v>
      </c>
      <c r="F4" s="161">
        <v>1</v>
      </c>
      <c r="G4" s="161">
        <v>1</v>
      </c>
      <c r="H4" s="161">
        <v>1</v>
      </c>
      <c r="I4" s="161">
        <v>1</v>
      </c>
      <c r="J4" s="161">
        <v>1</v>
      </c>
      <c r="K4" s="161">
        <v>1</v>
      </c>
      <c r="L4" s="161">
        <v>1</v>
      </c>
      <c r="M4" s="161">
        <v>2</v>
      </c>
      <c r="N4" s="162">
        <v>3</v>
      </c>
      <c r="P4"/>
      <c r="Q4"/>
      <c r="R4"/>
      <c r="S4"/>
      <c r="T4"/>
    </row>
    <row r="5" spans="1:20" ht="20.25" customHeight="1">
      <c r="A5" s="9" t="s">
        <v>66</v>
      </c>
      <c r="B5" s="163">
        <v>1</v>
      </c>
      <c r="C5" s="164">
        <v>1</v>
      </c>
      <c r="D5" s="164">
        <v>1</v>
      </c>
      <c r="E5" s="164">
        <v>1</v>
      </c>
      <c r="F5" s="164">
        <v>1</v>
      </c>
      <c r="G5" s="164"/>
      <c r="H5" s="164"/>
      <c r="I5" s="164">
        <v>1</v>
      </c>
      <c r="J5" s="164">
        <v>1</v>
      </c>
      <c r="K5" s="164">
        <v>1</v>
      </c>
      <c r="L5" s="164">
        <v>1</v>
      </c>
      <c r="M5" s="164">
        <v>1</v>
      </c>
      <c r="N5" s="165"/>
      <c r="P5"/>
      <c r="Q5"/>
      <c r="R5"/>
      <c r="S5"/>
      <c r="T5"/>
    </row>
    <row r="6" spans="1:20" ht="20.25" customHeight="1">
      <c r="A6" s="9" t="s">
        <v>82</v>
      </c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5"/>
      <c r="P6"/>
      <c r="Q6"/>
      <c r="R6"/>
      <c r="S6"/>
      <c r="T6"/>
    </row>
    <row r="7" spans="1:20" ht="20.25" customHeight="1">
      <c r="A7" s="9" t="s">
        <v>84</v>
      </c>
      <c r="B7" s="16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5"/>
      <c r="P7"/>
      <c r="Q7"/>
      <c r="R7"/>
      <c r="S7"/>
      <c r="T7"/>
    </row>
    <row r="8" spans="1:20" ht="20.25" customHeight="1">
      <c r="A8" s="9" t="s">
        <v>87</v>
      </c>
      <c r="B8" s="163"/>
      <c r="C8" s="164"/>
      <c r="D8" s="164"/>
      <c r="E8" s="164"/>
      <c r="F8" s="164"/>
      <c r="G8" s="164"/>
      <c r="H8" s="164"/>
      <c r="I8" s="164"/>
      <c r="J8" s="164"/>
      <c r="K8" s="164">
        <v>1</v>
      </c>
      <c r="L8" s="164">
        <v>1</v>
      </c>
      <c r="M8" s="164">
        <v>1</v>
      </c>
      <c r="N8" s="165"/>
      <c r="P8"/>
      <c r="Q8"/>
      <c r="R8"/>
      <c r="S8"/>
      <c r="T8"/>
    </row>
    <row r="9" spans="1:20" ht="20.25" customHeight="1">
      <c r="A9" s="9" t="s">
        <v>101</v>
      </c>
      <c r="B9" s="163"/>
      <c r="C9" s="164"/>
      <c r="D9" s="164"/>
      <c r="E9" s="164"/>
      <c r="F9" s="164"/>
      <c r="G9" s="164"/>
      <c r="H9" s="164"/>
      <c r="I9" s="164"/>
      <c r="J9" s="164"/>
      <c r="K9" s="164"/>
      <c r="L9" s="164">
        <v>1</v>
      </c>
      <c r="M9" s="164">
        <v>1</v>
      </c>
      <c r="N9" s="165"/>
      <c r="P9"/>
      <c r="Q9"/>
      <c r="R9"/>
      <c r="S9"/>
      <c r="T9"/>
    </row>
    <row r="10" spans="1:20" ht="20.25" customHeight="1">
      <c r="A10" s="9" t="s">
        <v>104</v>
      </c>
      <c r="B10" s="163"/>
      <c r="C10" s="164"/>
      <c r="D10" s="164"/>
      <c r="E10" s="164"/>
      <c r="F10" s="164"/>
      <c r="G10" s="164"/>
      <c r="H10" s="164"/>
      <c r="I10" s="164">
        <v>1</v>
      </c>
      <c r="J10" s="164"/>
      <c r="K10" s="164">
        <v>1</v>
      </c>
      <c r="L10" s="164">
        <v>1</v>
      </c>
      <c r="M10" s="164">
        <v>1</v>
      </c>
      <c r="N10" s="165"/>
      <c r="P10"/>
      <c r="Q10"/>
      <c r="R10"/>
      <c r="S10"/>
      <c r="T10"/>
    </row>
    <row r="11" spans="1:20" ht="20.25" customHeight="1">
      <c r="A11" s="9" t="s">
        <v>123</v>
      </c>
      <c r="B11" s="163">
        <v>1</v>
      </c>
      <c r="C11" s="164">
        <v>1</v>
      </c>
      <c r="D11" s="164">
        <v>1</v>
      </c>
      <c r="E11" s="164">
        <v>1</v>
      </c>
      <c r="F11" s="164">
        <v>1</v>
      </c>
      <c r="G11" s="164"/>
      <c r="H11" s="164"/>
      <c r="I11" s="164">
        <v>1</v>
      </c>
      <c r="J11" s="164">
        <v>1</v>
      </c>
      <c r="K11" s="164">
        <v>1</v>
      </c>
      <c r="L11" s="164">
        <v>1</v>
      </c>
      <c r="M11" s="164">
        <v>1</v>
      </c>
      <c r="N11" s="165"/>
      <c r="P11"/>
      <c r="Q11"/>
      <c r="R11"/>
      <c r="S11"/>
      <c r="T11"/>
    </row>
    <row r="12" spans="1:20" ht="20.25" customHeight="1">
      <c r="A12" s="9" t="s">
        <v>128</v>
      </c>
      <c r="B12" s="163">
        <v>2</v>
      </c>
      <c r="C12" s="164">
        <v>1</v>
      </c>
      <c r="D12" s="164">
        <v>1</v>
      </c>
      <c r="E12" s="164"/>
      <c r="F12" s="164">
        <v>1</v>
      </c>
      <c r="G12" s="164"/>
      <c r="H12" s="164"/>
      <c r="I12" s="164">
        <v>1</v>
      </c>
      <c r="J12" s="164">
        <v>1</v>
      </c>
      <c r="K12" s="164">
        <v>1</v>
      </c>
      <c r="L12" s="164">
        <v>1</v>
      </c>
      <c r="M12" s="164">
        <v>1</v>
      </c>
      <c r="N12" s="165"/>
      <c r="P12"/>
      <c r="Q12"/>
      <c r="R12"/>
      <c r="S12"/>
      <c r="T12"/>
    </row>
    <row r="13" spans="1:20" ht="20.25" customHeight="1">
      <c r="A13" s="9" t="s">
        <v>134</v>
      </c>
      <c r="B13" s="163">
        <v>1</v>
      </c>
      <c r="C13" s="164">
        <v>1</v>
      </c>
      <c r="D13" s="164">
        <v>1</v>
      </c>
      <c r="E13" s="164">
        <v>1</v>
      </c>
      <c r="F13" s="164">
        <v>2</v>
      </c>
      <c r="G13" s="164"/>
      <c r="H13" s="164"/>
      <c r="I13" s="164">
        <v>1</v>
      </c>
      <c r="J13" s="164">
        <v>1</v>
      </c>
      <c r="K13" s="164">
        <v>1</v>
      </c>
      <c r="L13" s="164">
        <v>1</v>
      </c>
      <c r="M13" s="164">
        <v>1</v>
      </c>
      <c r="N13" s="165"/>
      <c r="P13"/>
      <c r="Q13"/>
      <c r="R13"/>
      <c r="S13"/>
      <c r="T13"/>
    </row>
    <row r="14" spans="1:20" ht="20.25" customHeight="1">
      <c r="A14" s="9" t="s">
        <v>138</v>
      </c>
      <c r="B14" s="163">
        <v>1</v>
      </c>
      <c r="C14" s="164">
        <v>1</v>
      </c>
      <c r="D14" s="164">
        <v>1</v>
      </c>
      <c r="E14" s="164">
        <v>1</v>
      </c>
      <c r="F14" s="164">
        <v>1</v>
      </c>
      <c r="G14" s="164"/>
      <c r="H14" s="164"/>
      <c r="I14" s="164">
        <v>1</v>
      </c>
      <c r="J14" s="164">
        <v>1</v>
      </c>
      <c r="K14" s="164">
        <v>1</v>
      </c>
      <c r="L14" s="164">
        <v>1</v>
      </c>
      <c r="M14" s="164">
        <v>1</v>
      </c>
      <c r="N14" s="165"/>
      <c r="P14"/>
      <c r="Q14"/>
      <c r="R14"/>
      <c r="S14"/>
      <c r="T14"/>
    </row>
    <row r="15" spans="1:20" ht="20.25" customHeight="1">
      <c r="A15" s="9" t="s">
        <v>166</v>
      </c>
      <c r="B15" s="163">
        <v>1</v>
      </c>
      <c r="C15" s="164">
        <v>1</v>
      </c>
      <c r="D15" s="164">
        <v>1</v>
      </c>
      <c r="E15" s="164">
        <v>1</v>
      </c>
      <c r="F15" s="164">
        <v>1</v>
      </c>
      <c r="G15" s="164"/>
      <c r="H15" s="164"/>
      <c r="I15" s="164">
        <v>1</v>
      </c>
      <c r="J15" s="164"/>
      <c r="K15" s="164">
        <v>1</v>
      </c>
      <c r="L15" s="164">
        <v>1</v>
      </c>
      <c r="M15" s="164">
        <v>1</v>
      </c>
      <c r="N15" s="165"/>
      <c r="P15"/>
      <c r="Q15"/>
      <c r="R15"/>
      <c r="S15"/>
      <c r="T15"/>
    </row>
    <row r="16" spans="1:20" ht="20.25" customHeight="1">
      <c r="A16" s="9" t="s">
        <v>167</v>
      </c>
      <c r="B16" s="163">
        <v>1</v>
      </c>
      <c r="C16" s="164">
        <v>1</v>
      </c>
      <c r="D16" s="164">
        <v>1</v>
      </c>
      <c r="E16" s="164">
        <v>1</v>
      </c>
      <c r="F16" s="164">
        <v>1</v>
      </c>
      <c r="G16" s="164"/>
      <c r="H16" s="164"/>
      <c r="I16" s="164"/>
      <c r="J16" s="164">
        <v>1</v>
      </c>
      <c r="K16" s="164">
        <v>1</v>
      </c>
      <c r="L16" s="164">
        <v>1</v>
      </c>
      <c r="M16" s="164">
        <v>1</v>
      </c>
      <c r="N16" s="165"/>
      <c r="P16"/>
      <c r="Q16"/>
      <c r="R16"/>
      <c r="S16"/>
      <c r="T16"/>
    </row>
    <row r="17" spans="1:20" ht="20.25" customHeight="1">
      <c r="A17" s="9" t="s">
        <v>171</v>
      </c>
      <c r="B17" s="163">
        <v>1</v>
      </c>
      <c r="C17" s="164">
        <v>1</v>
      </c>
      <c r="D17" s="164">
        <v>1</v>
      </c>
      <c r="E17" s="164">
        <v>1</v>
      </c>
      <c r="F17" s="164">
        <v>1</v>
      </c>
      <c r="G17" s="164"/>
      <c r="H17" s="164"/>
      <c r="I17" s="164">
        <v>1</v>
      </c>
      <c r="J17" s="164">
        <v>1</v>
      </c>
      <c r="K17" s="164">
        <v>1</v>
      </c>
      <c r="L17" s="164">
        <v>1</v>
      </c>
      <c r="M17" s="164"/>
      <c r="N17" s="165"/>
      <c r="P17"/>
      <c r="Q17"/>
      <c r="R17"/>
      <c r="S17"/>
      <c r="T17"/>
    </row>
    <row r="18" spans="1:20" ht="20.25" customHeight="1">
      <c r="A18" s="9" t="s">
        <v>174</v>
      </c>
      <c r="B18" s="163">
        <v>1</v>
      </c>
      <c r="C18" s="164">
        <v>1</v>
      </c>
      <c r="D18" s="164">
        <v>1</v>
      </c>
      <c r="E18" s="164">
        <v>1</v>
      </c>
      <c r="F18" s="164">
        <v>2</v>
      </c>
      <c r="G18" s="164"/>
      <c r="H18" s="164"/>
      <c r="I18" s="164">
        <v>1</v>
      </c>
      <c r="J18" s="164">
        <v>1</v>
      </c>
      <c r="K18" s="164">
        <v>2</v>
      </c>
      <c r="L18" s="164"/>
      <c r="M18" s="164">
        <v>1</v>
      </c>
      <c r="N18" s="165"/>
      <c r="P18"/>
      <c r="Q18"/>
      <c r="R18"/>
      <c r="S18"/>
      <c r="T18"/>
    </row>
    <row r="19" spans="1:20" ht="20.25" customHeight="1">
      <c r="A19" s="9" t="s">
        <v>191</v>
      </c>
      <c r="B19" s="163">
        <v>1</v>
      </c>
      <c r="C19" s="164">
        <v>1</v>
      </c>
      <c r="D19" s="164">
        <v>1</v>
      </c>
      <c r="E19" s="164">
        <v>1</v>
      </c>
      <c r="F19" s="164">
        <v>1</v>
      </c>
      <c r="G19" s="164"/>
      <c r="H19" s="164"/>
      <c r="I19" s="164">
        <v>1</v>
      </c>
      <c r="J19" s="164">
        <v>1</v>
      </c>
      <c r="K19" s="164">
        <v>1</v>
      </c>
      <c r="L19" s="164">
        <v>1</v>
      </c>
      <c r="M19" s="164">
        <v>1</v>
      </c>
      <c r="N19" s="165"/>
      <c r="P19"/>
      <c r="Q19"/>
      <c r="R19"/>
      <c r="S19"/>
      <c r="T19"/>
    </row>
    <row r="20" spans="1:20" ht="20.25" customHeight="1">
      <c r="A20" s="9" t="s">
        <v>194</v>
      </c>
      <c r="B20" s="163">
        <v>1</v>
      </c>
      <c r="C20" s="164">
        <v>1</v>
      </c>
      <c r="D20" s="164">
        <v>1</v>
      </c>
      <c r="E20" s="164">
        <v>1</v>
      </c>
      <c r="F20" s="164">
        <v>1</v>
      </c>
      <c r="G20" s="164"/>
      <c r="H20" s="164"/>
      <c r="I20" s="164">
        <v>2</v>
      </c>
      <c r="J20" s="164">
        <v>1</v>
      </c>
      <c r="K20" s="164">
        <v>1</v>
      </c>
      <c r="L20" s="164">
        <v>1</v>
      </c>
      <c r="M20" s="164">
        <v>1</v>
      </c>
      <c r="N20" s="165"/>
      <c r="P20"/>
      <c r="Q20"/>
      <c r="R20"/>
      <c r="S20"/>
      <c r="T20"/>
    </row>
    <row r="21" spans="1:20" ht="20.25" customHeight="1">
      <c r="A21" s="9" t="s">
        <v>197</v>
      </c>
      <c r="B21" s="163">
        <v>1</v>
      </c>
      <c r="C21" s="164">
        <v>1</v>
      </c>
      <c r="D21" s="164">
        <v>1</v>
      </c>
      <c r="E21" s="164">
        <v>1</v>
      </c>
      <c r="F21" s="164">
        <v>1</v>
      </c>
      <c r="G21" s="164"/>
      <c r="H21" s="164"/>
      <c r="I21" s="164"/>
      <c r="J21" s="164">
        <v>2</v>
      </c>
      <c r="K21" s="164">
        <v>1</v>
      </c>
      <c r="L21" s="164">
        <v>1</v>
      </c>
      <c r="M21" s="164">
        <v>1</v>
      </c>
      <c r="N21" s="165"/>
      <c r="P21"/>
      <c r="Q21"/>
      <c r="R21"/>
      <c r="S21"/>
      <c r="T21"/>
    </row>
    <row r="22" spans="1:20" ht="20.25" customHeight="1">
      <c r="A22" s="9" t="s">
        <v>199</v>
      </c>
      <c r="B22" s="163">
        <v>1</v>
      </c>
      <c r="C22" s="164">
        <v>1</v>
      </c>
      <c r="D22" s="164">
        <v>1</v>
      </c>
      <c r="E22" s="164"/>
      <c r="F22" s="164">
        <v>1</v>
      </c>
      <c r="G22" s="164"/>
      <c r="H22" s="164"/>
      <c r="I22" s="164">
        <v>1</v>
      </c>
      <c r="J22" s="164">
        <v>1</v>
      </c>
      <c r="K22" s="164">
        <v>1</v>
      </c>
      <c r="L22" s="164">
        <v>1</v>
      </c>
      <c r="M22" s="164">
        <v>1</v>
      </c>
      <c r="N22" s="165"/>
      <c r="P22"/>
      <c r="Q22"/>
      <c r="R22"/>
      <c r="S22"/>
      <c r="T22"/>
    </row>
    <row r="23" spans="1:20" ht="20.25" customHeight="1">
      <c r="A23" s="9" t="s">
        <v>200</v>
      </c>
      <c r="B23" s="163">
        <v>1</v>
      </c>
      <c r="C23" s="164">
        <v>1</v>
      </c>
      <c r="D23" s="164">
        <v>1</v>
      </c>
      <c r="E23" s="164">
        <v>1</v>
      </c>
      <c r="F23" s="164">
        <v>2</v>
      </c>
      <c r="G23" s="164"/>
      <c r="H23" s="164"/>
      <c r="I23" s="164">
        <v>1</v>
      </c>
      <c r="J23" s="164">
        <v>1</v>
      </c>
      <c r="K23" s="164">
        <v>1</v>
      </c>
      <c r="L23" s="164">
        <v>1</v>
      </c>
      <c r="M23" s="164"/>
      <c r="N23" s="165"/>
      <c r="P23"/>
      <c r="Q23"/>
      <c r="R23"/>
      <c r="S23"/>
      <c r="T23"/>
    </row>
    <row r="24" spans="1:20" ht="20.25" customHeight="1">
      <c r="A24" s="10" t="s">
        <v>565</v>
      </c>
      <c r="B24" s="163">
        <v>1</v>
      </c>
      <c r="C24" s="164">
        <v>1</v>
      </c>
      <c r="D24" s="164">
        <v>1</v>
      </c>
      <c r="E24" s="164"/>
      <c r="F24" s="164">
        <v>1</v>
      </c>
      <c r="G24" s="164"/>
      <c r="H24" s="164"/>
      <c r="I24" s="164">
        <v>1</v>
      </c>
      <c r="J24" s="164">
        <v>1</v>
      </c>
      <c r="K24" s="164">
        <v>1</v>
      </c>
      <c r="L24" s="164">
        <v>1</v>
      </c>
      <c r="M24" s="164"/>
      <c r="N24" s="165"/>
      <c r="P24"/>
      <c r="Q24"/>
      <c r="R24"/>
      <c r="S24"/>
      <c r="T24"/>
    </row>
    <row r="25" spans="1:20" ht="20.25" customHeight="1">
      <c r="A25" s="9" t="s">
        <v>54</v>
      </c>
      <c r="B25" s="163">
        <v>1</v>
      </c>
      <c r="C25" s="164">
        <v>1</v>
      </c>
      <c r="D25" s="164">
        <v>1</v>
      </c>
      <c r="E25" s="164">
        <v>1</v>
      </c>
      <c r="F25" s="164">
        <v>1</v>
      </c>
      <c r="G25" s="164"/>
      <c r="H25" s="164"/>
      <c r="I25" s="164">
        <v>1</v>
      </c>
      <c r="J25" s="164">
        <v>1</v>
      </c>
      <c r="K25" s="164">
        <v>1</v>
      </c>
      <c r="L25" s="164">
        <v>1</v>
      </c>
      <c r="M25" s="164">
        <v>1</v>
      </c>
      <c r="N25" s="165"/>
      <c r="P25"/>
      <c r="Q25"/>
      <c r="R25"/>
      <c r="S25"/>
      <c r="T25"/>
    </row>
    <row r="26" spans="1:20" ht="20.25" customHeight="1">
      <c r="A26" s="9" t="s">
        <v>163</v>
      </c>
      <c r="B26" s="163">
        <v>1</v>
      </c>
      <c r="C26" s="164">
        <v>1</v>
      </c>
      <c r="D26" s="164">
        <v>1</v>
      </c>
      <c r="E26" s="164">
        <v>1</v>
      </c>
      <c r="F26" s="164">
        <v>1</v>
      </c>
      <c r="G26" s="164"/>
      <c r="H26" s="164"/>
      <c r="I26" s="164">
        <v>1</v>
      </c>
      <c r="J26" s="164">
        <v>1</v>
      </c>
      <c r="K26" s="164">
        <v>1</v>
      </c>
      <c r="L26" s="164">
        <v>1</v>
      </c>
      <c r="M26" s="164">
        <v>1</v>
      </c>
      <c r="N26" s="165"/>
      <c r="P26"/>
      <c r="Q26"/>
      <c r="R26"/>
      <c r="S26"/>
      <c r="T26"/>
    </row>
    <row r="27" spans="1:20" ht="20.25" customHeight="1">
      <c r="A27" s="9" t="s">
        <v>646</v>
      </c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5">
        <v>1</v>
      </c>
      <c r="P27"/>
      <c r="Q27"/>
      <c r="R27"/>
      <c r="S27"/>
      <c r="T27"/>
    </row>
    <row r="28" spans="1:20" ht="20.25" customHeight="1">
      <c r="A28" s="9" t="s">
        <v>534</v>
      </c>
      <c r="B28" s="163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5">
        <v>1</v>
      </c>
      <c r="P28"/>
      <c r="Q28"/>
      <c r="R28"/>
      <c r="S28"/>
      <c r="T28"/>
    </row>
    <row r="29" spans="1:20" ht="20.25" customHeight="1">
      <c r="A29" s="9" t="s">
        <v>539</v>
      </c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5"/>
      <c r="P29"/>
      <c r="Q29"/>
      <c r="R29"/>
      <c r="S29"/>
      <c r="T29"/>
    </row>
    <row r="30" spans="1:20" ht="20.25" customHeight="1">
      <c r="A30" s="9" t="s">
        <v>540</v>
      </c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5"/>
      <c r="P30"/>
      <c r="Q30"/>
      <c r="R30"/>
      <c r="S30"/>
      <c r="T30"/>
    </row>
    <row r="31" spans="1:20" ht="20.25" customHeight="1">
      <c r="A31" s="9" t="s">
        <v>541</v>
      </c>
      <c r="B31" s="16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5"/>
      <c r="P31"/>
      <c r="Q31"/>
      <c r="R31"/>
      <c r="S31"/>
      <c r="T31"/>
    </row>
    <row r="32" spans="1:20" ht="20.25" customHeight="1">
      <c r="A32" s="9" t="s">
        <v>542</v>
      </c>
      <c r="B32" s="163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P32"/>
      <c r="Q32"/>
      <c r="R32"/>
      <c r="S32"/>
      <c r="T32"/>
    </row>
    <row r="33" spans="1:20" ht="20.25" customHeight="1">
      <c r="A33" s="9" t="s">
        <v>107</v>
      </c>
      <c r="B33" s="163">
        <v>1</v>
      </c>
      <c r="C33" s="164">
        <v>1</v>
      </c>
      <c r="D33" s="164">
        <v>1</v>
      </c>
      <c r="E33" s="164">
        <v>1</v>
      </c>
      <c r="F33" s="164">
        <v>1</v>
      </c>
      <c r="G33" s="164"/>
      <c r="H33" s="164"/>
      <c r="I33" s="164">
        <v>1</v>
      </c>
      <c r="J33" s="164">
        <v>1</v>
      </c>
      <c r="K33" s="164">
        <v>1</v>
      </c>
      <c r="L33" s="164">
        <v>1</v>
      </c>
      <c r="M33" s="164">
        <v>1</v>
      </c>
      <c r="N33" s="165"/>
      <c r="P33"/>
      <c r="Q33"/>
      <c r="R33"/>
      <c r="S33"/>
      <c r="T33"/>
    </row>
    <row r="34" spans="1:20" ht="20.25" customHeight="1">
      <c r="A34" s="9" t="s">
        <v>109</v>
      </c>
      <c r="B34" s="163">
        <v>1</v>
      </c>
      <c r="C34" s="164">
        <v>1</v>
      </c>
      <c r="D34" s="164">
        <v>1</v>
      </c>
      <c r="E34" s="164">
        <v>1</v>
      </c>
      <c r="F34" s="164">
        <v>1</v>
      </c>
      <c r="G34" s="164"/>
      <c r="H34" s="164"/>
      <c r="I34" s="164">
        <v>1</v>
      </c>
      <c r="J34" s="164">
        <v>1</v>
      </c>
      <c r="K34" s="164">
        <v>1</v>
      </c>
      <c r="L34" s="164">
        <v>1</v>
      </c>
      <c r="M34" s="164">
        <v>1</v>
      </c>
      <c r="N34" s="165"/>
      <c r="P34"/>
      <c r="Q34"/>
      <c r="R34"/>
      <c r="S34"/>
      <c r="T34"/>
    </row>
    <row r="35" spans="1:20" ht="20.25" customHeight="1">
      <c r="A35" s="9" t="s">
        <v>458</v>
      </c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5"/>
      <c r="P35"/>
      <c r="Q35"/>
      <c r="R35"/>
      <c r="S35"/>
      <c r="T35"/>
    </row>
    <row r="36" spans="1:20" ht="20.25" customHeight="1">
      <c r="A36" s="9" t="s">
        <v>474</v>
      </c>
      <c r="B36" s="163">
        <v>1</v>
      </c>
      <c r="C36" s="164">
        <v>1</v>
      </c>
      <c r="D36" s="164">
        <v>1</v>
      </c>
      <c r="E36" s="164"/>
      <c r="F36" s="164">
        <v>1</v>
      </c>
      <c r="G36" s="164"/>
      <c r="H36" s="164">
        <v>1</v>
      </c>
      <c r="I36" s="164">
        <v>1</v>
      </c>
      <c r="J36" s="164">
        <v>1</v>
      </c>
      <c r="K36" s="164">
        <v>1</v>
      </c>
      <c r="L36" s="164"/>
      <c r="M36" s="164">
        <v>1</v>
      </c>
      <c r="N36" s="165">
        <v>1</v>
      </c>
      <c r="P36"/>
      <c r="Q36"/>
      <c r="R36"/>
      <c r="S36"/>
      <c r="T36"/>
    </row>
    <row r="37" spans="1:20" ht="20.25" customHeight="1">
      <c r="A37" s="9" t="s">
        <v>475</v>
      </c>
      <c r="B37" s="163">
        <v>1</v>
      </c>
      <c r="C37" s="164">
        <v>1</v>
      </c>
      <c r="D37" s="164">
        <v>1</v>
      </c>
      <c r="E37" s="164"/>
      <c r="F37" s="164">
        <v>1</v>
      </c>
      <c r="G37" s="164"/>
      <c r="H37" s="164">
        <v>1</v>
      </c>
      <c r="I37" s="164">
        <v>1</v>
      </c>
      <c r="J37" s="164">
        <v>1</v>
      </c>
      <c r="K37" s="164">
        <v>1</v>
      </c>
      <c r="L37" s="164"/>
      <c r="M37" s="164">
        <v>1</v>
      </c>
      <c r="N37" s="165">
        <v>1</v>
      </c>
      <c r="P37"/>
      <c r="Q37"/>
      <c r="R37"/>
      <c r="S37"/>
      <c r="T37"/>
    </row>
    <row r="38" spans="1:20" ht="20.25" customHeight="1">
      <c r="A38" s="9" t="s">
        <v>482</v>
      </c>
      <c r="B38" s="163">
        <v>1</v>
      </c>
      <c r="C38" s="164">
        <v>1</v>
      </c>
      <c r="D38" s="164">
        <v>1</v>
      </c>
      <c r="E38" s="164"/>
      <c r="F38" s="164"/>
      <c r="G38" s="164"/>
      <c r="H38" s="164"/>
      <c r="I38" s="164">
        <v>1</v>
      </c>
      <c r="J38" s="164">
        <v>1</v>
      </c>
      <c r="K38" s="164"/>
      <c r="L38" s="164">
        <v>1</v>
      </c>
      <c r="M38" s="164"/>
      <c r="N38" s="165"/>
      <c r="P38"/>
      <c r="Q38"/>
      <c r="R38"/>
      <c r="S38"/>
      <c r="T38"/>
    </row>
    <row r="39" spans="1:20" ht="20.25" customHeight="1">
      <c r="A39" s="9" t="s">
        <v>476</v>
      </c>
      <c r="B39" s="163">
        <v>1</v>
      </c>
      <c r="C39" s="164">
        <v>1</v>
      </c>
      <c r="D39" s="164">
        <v>1</v>
      </c>
      <c r="E39" s="164">
        <v>1</v>
      </c>
      <c r="F39" s="164">
        <v>1</v>
      </c>
      <c r="G39" s="164"/>
      <c r="H39" s="164">
        <v>1</v>
      </c>
      <c r="I39" s="164">
        <v>1</v>
      </c>
      <c r="J39" s="164">
        <v>1</v>
      </c>
      <c r="K39" s="164">
        <v>1</v>
      </c>
      <c r="L39" s="164">
        <v>1</v>
      </c>
      <c r="M39" s="164">
        <v>1</v>
      </c>
      <c r="N39" s="165">
        <v>1</v>
      </c>
      <c r="P39"/>
      <c r="Q39"/>
      <c r="R39"/>
      <c r="S39"/>
      <c r="T39"/>
    </row>
    <row r="40" spans="1:20" ht="20.25" customHeight="1">
      <c r="A40" s="9" t="s">
        <v>483</v>
      </c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5"/>
      <c r="P40"/>
      <c r="Q40"/>
      <c r="R40"/>
      <c r="S40"/>
      <c r="T40"/>
    </row>
    <row r="41" spans="1:20" ht="20.25" customHeight="1">
      <c r="A41" s="9" t="s">
        <v>477</v>
      </c>
      <c r="B41" s="163">
        <v>1</v>
      </c>
      <c r="C41" s="164">
        <v>1</v>
      </c>
      <c r="D41" s="164">
        <v>1</v>
      </c>
      <c r="E41" s="164">
        <v>1</v>
      </c>
      <c r="F41" s="164">
        <v>1</v>
      </c>
      <c r="G41" s="164"/>
      <c r="H41" s="164">
        <v>1</v>
      </c>
      <c r="I41" s="164">
        <v>1</v>
      </c>
      <c r="J41" s="164">
        <v>1</v>
      </c>
      <c r="K41" s="164">
        <v>1</v>
      </c>
      <c r="L41" s="164">
        <v>1</v>
      </c>
      <c r="M41" s="164">
        <v>1</v>
      </c>
      <c r="N41" s="165">
        <v>1</v>
      </c>
      <c r="P41"/>
      <c r="Q41"/>
      <c r="R41"/>
      <c r="S41"/>
      <c r="T41"/>
    </row>
    <row r="42" spans="1:20" ht="20.25" customHeight="1">
      <c r="A42" s="9" t="s">
        <v>478</v>
      </c>
      <c r="B42" s="163">
        <v>1</v>
      </c>
      <c r="C42" s="164">
        <v>1</v>
      </c>
      <c r="D42" s="164">
        <v>1</v>
      </c>
      <c r="E42" s="164">
        <v>1</v>
      </c>
      <c r="F42" s="164">
        <v>1</v>
      </c>
      <c r="G42" s="164"/>
      <c r="H42" s="164">
        <v>1</v>
      </c>
      <c r="I42" s="164">
        <v>1</v>
      </c>
      <c r="J42" s="164">
        <v>1</v>
      </c>
      <c r="K42" s="164">
        <v>1</v>
      </c>
      <c r="L42" s="164">
        <v>1</v>
      </c>
      <c r="M42" s="164">
        <v>1</v>
      </c>
      <c r="N42" s="165">
        <v>1</v>
      </c>
      <c r="P42"/>
      <c r="Q42"/>
      <c r="R42"/>
      <c r="S42"/>
      <c r="T42"/>
    </row>
    <row r="43" spans="1:20" ht="20.25" customHeight="1">
      <c r="A43" s="9" t="s">
        <v>479</v>
      </c>
      <c r="B43" s="163">
        <v>1</v>
      </c>
      <c r="C43" s="164">
        <v>1</v>
      </c>
      <c r="D43" s="164">
        <v>1</v>
      </c>
      <c r="E43" s="164">
        <v>1</v>
      </c>
      <c r="F43" s="164">
        <v>1</v>
      </c>
      <c r="G43" s="164"/>
      <c r="H43" s="164">
        <v>1</v>
      </c>
      <c r="I43" s="164">
        <v>1</v>
      </c>
      <c r="J43" s="164">
        <v>1</v>
      </c>
      <c r="K43" s="164">
        <v>1</v>
      </c>
      <c r="L43" s="164">
        <v>1</v>
      </c>
      <c r="M43" s="164">
        <v>1</v>
      </c>
      <c r="N43" s="165">
        <v>1</v>
      </c>
      <c r="P43"/>
      <c r="Q43"/>
      <c r="R43"/>
      <c r="S43"/>
      <c r="T43"/>
    </row>
    <row r="44" spans="1:20" ht="20.25" customHeight="1">
      <c r="A44" s="9" t="s">
        <v>480</v>
      </c>
      <c r="B44" s="163">
        <v>1</v>
      </c>
      <c r="C44" s="164">
        <v>1</v>
      </c>
      <c r="D44" s="164">
        <v>1</v>
      </c>
      <c r="E44" s="164">
        <v>1</v>
      </c>
      <c r="F44" s="164">
        <v>1</v>
      </c>
      <c r="G44" s="164"/>
      <c r="H44" s="164">
        <v>1</v>
      </c>
      <c r="I44" s="164">
        <v>1</v>
      </c>
      <c r="J44" s="164">
        <v>1</v>
      </c>
      <c r="K44" s="164">
        <v>1</v>
      </c>
      <c r="L44" s="164">
        <v>1</v>
      </c>
      <c r="M44" s="164">
        <v>1</v>
      </c>
      <c r="N44" s="165">
        <v>1</v>
      </c>
      <c r="P44"/>
      <c r="Q44"/>
      <c r="R44"/>
      <c r="S44"/>
      <c r="T44"/>
    </row>
    <row r="45" spans="1:20" ht="20.25" customHeight="1">
      <c r="A45" s="9" t="s">
        <v>481</v>
      </c>
      <c r="B45" s="163">
        <v>1</v>
      </c>
      <c r="C45" s="164">
        <v>1</v>
      </c>
      <c r="D45" s="164">
        <v>1</v>
      </c>
      <c r="E45" s="164">
        <v>1</v>
      </c>
      <c r="F45" s="164">
        <v>1</v>
      </c>
      <c r="G45" s="164"/>
      <c r="H45" s="164">
        <v>1</v>
      </c>
      <c r="I45" s="164">
        <v>1</v>
      </c>
      <c r="J45" s="164">
        <v>1</v>
      </c>
      <c r="K45" s="164">
        <v>1</v>
      </c>
      <c r="L45" s="164">
        <v>1</v>
      </c>
      <c r="M45" s="164">
        <v>1</v>
      </c>
      <c r="N45" s="165">
        <v>1</v>
      </c>
      <c r="P45"/>
      <c r="Q45"/>
      <c r="R45"/>
      <c r="S45"/>
      <c r="T45"/>
    </row>
    <row r="46" spans="1:20" ht="20.25" customHeight="1">
      <c r="A46" s="9" t="s">
        <v>484</v>
      </c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5"/>
      <c r="P46"/>
      <c r="Q46"/>
      <c r="R46"/>
      <c r="S46"/>
      <c r="T46"/>
    </row>
    <row r="47" spans="1:20" ht="20.25" customHeight="1">
      <c r="A47" s="9" t="s">
        <v>485</v>
      </c>
      <c r="B47" s="163"/>
      <c r="C47" s="164">
        <v>1</v>
      </c>
      <c r="D47" s="164">
        <v>1</v>
      </c>
      <c r="E47" s="164">
        <v>1</v>
      </c>
      <c r="F47" s="164"/>
      <c r="G47" s="164"/>
      <c r="H47" s="164"/>
      <c r="I47" s="164"/>
      <c r="J47" s="164">
        <v>1</v>
      </c>
      <c r="K47" s="164">
        <v>1</v>
      </c>
      <c r="L47" s="164">
        <v>1</v>
      </c>
      <c r="M47" s="164"/>
      <c r="N47" s="165"/>
      <c r="P47"/>
      <c r="Q47"/>
      <c r="R47"/>
      <c r="S47"/>
      <c r="T47"/>
    </row>
    <row r="48" spans="1:20" ht="20.25" customHeight="1">
      <c r="A48" s="9" t="s">
        <v>505</v>
      </c>
      <c r="B48" s="163">
        <v>1</v>
      </c>
      <c r="C48" s="164">
        <v>1</v>
      </c>
      <c r="D48" s="164">
        <v>1</v>
      </c>
      <c r="E48" s="164">
        <v>1</v>
      </c>
      <c r="F48" s="164">
        <v>1</v>
      </c>
      <c r="G48" s="164"/>
      <c r="H48" s="164"/>
      <c r="I48" s="164">
        <v>1</v>
      </c>
      <c r="J48" s="164">
        <v>1</v>
      </c>
      <c r="K48" s="164">
        <v>1</v>
      </c>
      <c r="L48" s="164">
        <v>1</v>
      </c>
      <c r="M48" s="164">
        <v>1</v>
      </c>
      <c r="N48" s="165"/>
      <c r="P48"/>
      <c r="Q48"/>
      <c r="R48"/>
      <c r="S48"/>
      <c r="T48"/>
    </row>
    <row r="49" spans="1:20" ht="20.25" customHeight="1">
      <c r="A49" s="9" t="s">
        <v>506</v>
      </c>
      <c r="B49" s="163">
        <v>1</v>
      </c>
      <c r="C49" s="164">
        <v>1</v>
      </c>
      <c r="D49" s="164">
        <v>1</v>
      </c>
      <c r="E49" s="164">
        <v>1</v>
      </c>
      <c r="F49" s="164">
        <v>1</v>
      </c>
      <c r="G49" s="164"/>
      <c r="H49" s="164"/>
      <c r="I49" s="164">
        <v>1</v>
      </c>
      <c r="J49" s="164">
        <v>1</v>
      </c>
      <c r="K49" s="164">
        <v>1</v>
      </c>
      <c r="L49" s="164">
        <v>1</v>
      </c>
      <c r="M49" s="164">
        <v>1</v>
      </c>
      <c r="N49" s="165"/>
      <c r="P49"/>
      <c r="Q49"/>
      <c r="R49"/>
      <c r="S49"/>
      <c r="T49"/>
    </row>
    <row r="50" spans="1:20" ht="20.25" customHeight="1">
      <c r="A50" s="9" t="s">
        <v>507</v>
      </c>
      <c r="B50" s="163">
        <v>1</v>
      </c>
      <c r="C50" s="164">
        <v>1</v>
      </c>
      <c r="D50" s="164">
        <v>1</v>
      </c>
      <c r="E50" s="164">
        <v>1</v>
      </c>
      <c r="F50" s="164">
        <v>1</v>
      </c>
      <c r="G50" s="164"/>
      <c r="H50" s="164"/>
      <c r="I50" s="164">
        <v>1</v>
      </c>
      <c r="J50" s="164">
        <v>1</v>
      </c>
      <c r="K50" s="164">
        <v>1</v>
      </c>
      <c r="L50" s="164">
        <v>1</v>
      </c>
      <c r="M50" s="164">
        <v>1</v>
      </c>
      <c r="N50" s="165"/>
      <c r="P50"/>
      <c r="Q50"/>
      <c r="R50"/>
      <c r="S50"/>
      <c r="T50"/>
    </row>
    <row r="51" spans="1:20" ht="20.25" customHeight="1">
      <c r="A51" s="9" t="s">
        <v>508</v>
      </c>
      <c r="B51" s="163">
        <v>1</v>
      </c>
      <c r="C51" s="164">
        <v>1</v>
      </c>
      <c r="D51" s="164">
        <v>1</v>
      </c>
      <c r="E51" s="164">
        <v>1</v>
      </c>
      <c r="F51" s="164">
        <v>1</v>
      </c>
      <c r="G51" s="164"/>
      <c r="H51" s="164"/>
      <c r="I51" s="164">
        <v>1</v>
      </c>
      <c r="J51" s="164">
        <v>1</v>
      </c>
      <c r="K51" s="164">
        <v>1</v>
      </c>
      <c r="L51" s="164">
        <v>1</v>
      </c>
      <c r="M51" s="164">
        <v>1</v>
      </c>
      <c r="N51" s="165"/>
      <c r="P51"/>
      <c r="Q51"/>
      <c r="R51"/>
      <c r="S51"/>
      <c r="T51"/>
    </row>
    <row r="52" spans="1:20" ht="20.25" customHeight="1">
      <c r="A52" s="9" t="s">
        <v>509</v>
      </c>
      <c r="B52" s="163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5"/>
      <c r="P52"/>
      <c r="Q52"/>
      <c r="R52"/>
      <c r="S52"/>
      <c r="T52"/>
    </row>
    <row r="53" spans="1:20" ht="20.25" customHeight="1">
      <c r="A53" s="9" t="s">
        <v>510</v>
      </c>
      <c r="B53" s="163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  <c r="P53"/>
      <c r="Q53"/>
      <c r="R53"/>
      <c r="S53"/>
      <c r="T53"/>
    </row>
    <row r="54" spans="1:20" ht="20.25" customHeight="1">
      <c r="A54" s="9" t="s">
        <v>504</v>
      </c>
      <c r="B54" s="163">
        <v>1</v>
      </c>
      <c r="C54" s="164">
        <v>1</v>
      </c>
      <c r="D54" s="164">
        <v>1</v>
      </c>
      <c r="E54" s="164">
        <v>1</v>
      </c>
      <c r="F54" s="164">
        <v>1</v>
      </c>
      <c r="G54" s="164"/>
      <c r="H54" s="164"/>
      <c r="I54" s="164">
        <v>1</v>
      </c>
      <c r="J54" s="164">
        <v>1</v>
      </c>
      <c r="K54" s="164">
        <v>1</v>
      </c>
      <c r="L54" s="164">
        <v>1</v>
      </c>
      <c r="M54" s="164">
        <v>1</v>
      </c>
      <c r="N54" s="165"/>
      <c r="P54"/>
      <c r="Q54"/>
      <c r="R54"/>
      <c r="S54"/>
      <c r="T54"/>
    </row>
    <row r="55" spans="1:20" ht="20.25" customHeight="1">
      <c r="A55" s="9" t="s">
        <v>571</v>
      </c>
      <c r="B55" s="163">
        <v>1</v>
      </c>
      <c r="C55" s="164">
        <v>1</v>
      </c>
      <c r="D55" s="164">
        <v>1</v>
      </c>
      <c r="E55" s="164">
        <v>1</v>
      </c>
      <c r="F55" s="164">
        <v>1</v>
      </c>
      <c r="G55" s="164"/>
      <c r="H55" s="164"/>
      <c r="I55" s="164">
        <v>1</v>
      </c>
      <c r="J55" s="164">
        <v>1</v>
      </c>
      <c r="K55" s="164">
        <v>1</v>
      </c>
      <c r="L55" s="164">
        <v>1</v>
      </c>
      <c r="M55" s="164">
        <v>1</v>
      </c>
      <c r="N55" s="165"/>
      <c r="P55"/>
      <c r="Q55"/>
      <c r="R55"/>
      <c r="S55"/>
      <c r="T55"/>
    </row>
    <row r="56" spans="1:20" ht="20.25" customHeight="1">
      <c r="A56" s="9" t="s">
        <v>489</v>
      </c>
      <c r="B56" s="163">
        <v>1</v>
      </c>
      <c r="C56" s="164">
        <v>1</v>
      </c>
      <c r="D56" s="164">
        <v>1</v>
      </c>
      <c r="E56" s="164">
        <v>1</v>
      </c>
      <c r="F56" s="164">
        <v>1</v>
      </c>
      <c r="G56" s="164"/>
      <c r="H56" s="164"/>
      <c r="I56" s="164">
        <v>1</v>
      </c>
      <c r="J56" s="164">
        <v>1</v>
      </c>
      <c r="K56" s="164">
        <v>1</v>
      </c>
      <c r="L56" s="164">
        <v>1</v>
      </c>
      <c r="M56" s="164">
        <v>1</v>
      </c>
      <c r="N56" s="165"/>
      <c r="P56"/>
      <c r="Q56"/>
      <c r="R56"/>
      <c r="S56"/>
      <c r="T56"/>
    </row>
    <row r="57" spans="1:20" ht="20.25" customHeight="1">
      <c r="A57" s="9" t="s">
        <v>490</v>
      </c>
      <c r="B57" s="163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5"/>
      <c r="P57"/>
      <c r="Q57"/>
      <c r="R57"/>
      <c r="S57"/>
      <c r="T57"/>
    </row>
    <row r="58" spans="1:20" ht="20.25" customHeight="1">
      <c r="A58" s="9" t="s">
        <v>491</v>
      </c>
      <c r="B58" s="163">
        <v>1</v>
      </c>
      <c r="C58" s="164">
        <v>1</v>
      </c>
      <c r="D58" s="164">
        <v>1</v>
      </c>
      <c r="E58" s="164">
        <v>1</v>
      </c>
      <c r="F58" s="164">
        <v>1</v>
      </c>
      <c r="G58" s="164"/>
      <c r="H58" s="164"/>
      <c r="I58" s="164">
        <v>1</v>
      </c>
      <c r="J58" s="164">
        <v>1</v>
      </c>
      <c r="K58" s="164">
        <v>1</v>
      </c>
      <c r="L58" s="164">
        <v>1</v>
      </c>
      <c r="M58" s="164">
        <v>1</v>
      </c>
      <c r="N58" s="165"/>
      <c r="P58"/>
      <c r="Q58"/>
      <c r="R58"/>
      <c r="S58"/>
      <c r="T58"/>
    </row>
    <row r="59" spans="1:20" ht="20.25" customHeight="1">
      <c r="A59" s="9" t="s">
        <v>492</v>
      </c>
      <c r="B59" s="163">
        <v>2</v>
      </c>
      <c r="C59" s="164">
        <v>1</v>
      </c>
      <c r="D59" s="164">
        <v>1</v>
      </c>
      <c r="E59" s="164">
        <v>1</v>
      </c>
      <c r="F59" s="164">
        <v>1</v>
      </c>
      <c r="G59" s="164"/>
      <c r="H59" s="164"/>
      <c r="I59" s="164">
        <v>1</v>
      </c>
      <c r="J59" s="164">
        <v>1</v>
      </c>
      <c r="K59" s="164">
        <v>1</v>
      </c>
      <c r="L59" s="164">
        <v>1</v>
      </c>
      <c r="M59" s="164">
        <v>2</v>
      </c>
      <c r="N59" s="165"/>
      <c r="P59"/>
      <c r="Q59"/>
      <c r="R59"/>
      <c r="S59"/>
      <c r="T59"/>
    </row>
    <row r="60" spans="1:20" ht="20.25" customHeight="1">
      <c r="A60" s="9" t="s">
        <v>493</v>
      </c>
      <c r="B60" s="163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5"/>
      <c r="P60"/>
      <c r="Q60"/>
      <c r="R60"/>
      <c r="S60"/>
      <c r="T60"/>
    </row>
    <row r="61" spans="1:20" ht="20.25" customHeight="1">
      <c r="A61" s="9" t="s">
        <v>517</v>
      </c>
      <c r="B61" s="163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5"/>
      <c r="P61"/>
      <c r="Q61"/>
      <c r="R61"/>
      <c r="S61"/>
      <c r="T61"/>
    </row>
    <row r="62" spans="1:20" ht="20.25" customHeight="1">
      <c r="A62" s="9" t="s">
        <v>494</v>
      </c>
      <c r="B62" s="163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5"/>
      <c r="P62"/>
      <c r="Q62"/>
      <c r="R62"/>
      <c r="S62"/>
      <c r="T62"/>
    </row>
    <row r="63" spans="1:20" ht="20.25" customHeight="1">
      <c r="A63" s="9" t="s">
        <v>495</v>
      </c>
      <c r="B63" s="163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5"/>
      <c r="P63"/>
      <c r="Q63"/>
      <c r="R63"/>
      <c r="S63"/>
      <c r="T63"/>
    </row>
    <row r="64" spans="1:20" ht="20.25" customHeight="1">
      <c r="A64" s="9" t="s">
        <v>496</v>
      </c>
      <c r="B64" s="163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5"/>
      <c r="P64"/>
      <c r="Q64"/>
      <c r="R64"/>
      <c r="S64"/>
      <c r="T64"/>
    </row>
    <row r="65" spans="1:20" ht="20.25" customHeight="1">
      <c r="A65" s="9" t="s">
        <v>497</v>
      </c>
      <c r="B65" s="163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5"/>
      <c r="P65"/>
      <c r="Q65"/>
      <c r="R65"/>
      <c r="S65"/>
      <c r="T65"/>
    </row>
    <row r="66" spans="1:20" ht="20.25" customHeight="1">
      <c r="A66" s="9" t="s">
        <v>498</v>
      </c>
      <c r="B66" s="163">
        <v>1</v>
      </c>
      <c r="C66" s="164">
        <v>1</v>
      </c>
      <c r="D66" s="164">
        <v>1</v>
      </c>
      <c r="E66" s="164">
        <v>1</v>
      </c>
      <c r="F66" s="164">
        <v>1</v>
      </c>
      <c r="G66" s="164"/>
      <c r="H66" s="164"/>
      <c r="I66" s="164">
        <v>1</v>
      </c>
      <c r="J66" s="164">
        <v>1</v>
      </c>
      <c r="K66" s="164">
        <v>1</v>
      </c>
      <c r="L66" s="164">
        <v>1</v>
      </c>
      <c r="M66" s="164"/>
      <c r="N66" s="165"/>
      <c r="P66"/>
      <c r="Q66"/>
      <c r="R66"/>
      <c r="S66"/>
      <c r="T66"/>
    </row>
    <row r="67" spans="1:20" ht="20.25" customHeight="1">
      <c r="A67" s="9" t="s">
        <v>499</v>
      </c>
      <c r="B67" s="163">
        <v>1</v>
      </c>
      <c r="C67" s="164">
        <v>1</v>
      </c>
      <c r="D67" s="164">
        <v>1</v>
      </c>
      <c r="E67" s="164">
        <v>1</v>
      </c>
      <c r="F67" s="164">
        <v>1</v>
      </c>
      <c r="G67" s="164"/>
      <c r="H67" s="164"/>
      <c r="I67" s="164">
        <v>1</v>
      </c>
      <c r="J67" s="164">
        <v>1</v>
      </c>
      <c r="K67" s="164">
        <v>1</v>
      </c>
      <c r="L67" s="164">
        <v>1</v>
      </c>
      <c r="M67" s="164">
        <v>1</v>
      </c>
      <c r="N67" s="165"/>
      <c r="P67"/>
      <c r="Q67"/>
      <c r="R67"/>
      <c r="S67"/>
      <c r="T67"/>
    </row>
    <row r="68" spans="1:20" ht="20.25" customHeight="1">
      <c r="A68" s="9" t="s">
        <v>500</v>
      </c>
      <c r="B68" s="163">
        <v>1</v>
      </c>
      <c r="C68" s="164">
        <v>1</v>
      </c>
      <c r="D68" s="164">
        <v>1</v>
      </c>
      <c r="E68" s="164">
        <v>1</v>
      </c>
      <c r="F68" s="164">
        <v>1</v>
      </c>
      <c r="G68" s="164"/>
      <c r="H68" s="164"/>
      <c r="I68" s="164">
        <v>1</v>
      </c>
      <c r="J68" s="164">
        <v>1</v>
      </c>
      <c r="K68" s="164">
        <v>1</v>
      </c>
      <c r="L68" s="164">
        <v>1</v>
      </c>
      <c r="M68" s="164">
        <v>1</v>
      </c>
      <c r="N68" s="165"/>
      <c r="P68"/>
      <c r="Q68"/>
      <c r="R68"/>
      <c r="S68"/>
      <c r="T68"/>
    </row>
    <row r="69" spans="1:20" ht="20.25" customHeight="1">
      <c r="A69" s="9" t="s">
        <v>501</v>
      </c>
      <c r="B69" s="163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5"/>
      <c r="P69"/>
      <c r="Q69"/>
      <c r="R69"/>
      <c r="S69"/>
      <c r="T69"/>
    </row>
    <row r="70" spans="1:20" ht="20.25" customHeight="1">
      <c r="A70" s="9" t="s">
        <v>502</v>
      </c>
      <c r="B70" s="163">
        <v>1</v>
      </c>
      <c r="C70" s="164">
        <v>1</v>
      </c>
      <c r="D70" s="164"/>
      <c r="E70" s="164">
        <v>1</v>
      </c>
      <c r="F70" s="164">
        <v>1</v>
      </c>
      <c r="G70" s="164"/>
      <c r="H70" s="164"/>
      <c r="I70" s="164">
        <v>2</v>
      </c>
      <c r="J70" s="164">
        <v>1</v>
      </c>
      <c r="K70" s="164">
        <v>1</v>
      </c>
      <c r="L70" s="164">
        <v>1</v>
      </c>
      <c r="M70" s="164">
        <v>1</v>
      </c>
      <c r="N70" s="165"/>
      <c r="P70"/>
      <c r="Q70"/>
      <c r="R70"/>
      <c r="S70"/>
      <c r="T70"/>
    </row>
    <row r="71" spans="1:20" ht="20.25" customHeight="1">
      <c r="A71" s="9" t="s">
        <v>503</v>
      </c>
      <c r="B71" s="163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5"/>
      <c r="P71"/>
      <c r="Q71"/>
      <c r="R71"/>
      <c r="S71"/>
      <c r="T71"/>
    </row>
    <row r="72" spans="1:20" ht="20.25" customHeight="1">
      <c r="A72" s="9" t="s">
        <v>511</v>
      </c>
      <c r="B72" s="163">
        <v>1</v>
      </c>
      <c r="C72" s="164">
        <v>1</v>
      </c>
      <c r="D72" s="164">
        <v>1</v>
      </c>
      <c r="E72" s="164">
        <v>1</v>
      </c>
      <c r="F72" s="164">
        <v>1</v>
      </c>
      <c r="G72" s="164"/>
      <c r="H72" s="164"/>
      <c r="I72" s="164">
        <v>1</v>
      </c>
      <c r="J72" s="164">
        <v>1</v>
      </c>
      <c r="K72" s="164">
        <v>1</v>
      </c>
      <c r="L72" s="164">
        <v>1</v>
      </c>
      <c r="M72" s="164">
        <v>1</v>
      </c>
      <c r="N72" s="165"/>
      <c r="P72"/>
      <c r="Q72"/>
      <c r="R72"/>
      <c r="S72"/>
      <c r="T72"/>
    </row>
    <row r="73" spans="1:20" ht="20.25" customHeight="1">
      <c r="A73" s="9" t="s">
        <v>514</v>
      </c>
      <c r="B73" s="163">
        <v>1</v>
      </c>
      <c r="C73" s="164">
        <v>1</v>
      </c>
      <c r="D73" s="164">
        <v>1</v>
      </c>
      <c r="E73" s="164">
        <v>1</v>
      </c>
      <c r="F73" s="164">
        <v>1</v>
      </c>
      <c r="G73" s="164"/>
      <c r="H73" s="164"/>
      <c r="I73" s="164">
        <v>1</v>
      </c>
      <c r="J73" s="164">
        <v>1</v>
      </c>
      <c r="K73" s="164">
        <v>1</v>
      </c>
      <c r="L73" s="164">
        <v>1</v>
      </c>
      <c r="M73" s="164">
        <v>1</v>
      </c>
      <c r="N73" s="165"/>
      <c r="P73"/>
      <c r="Q73"/>
      <c r="R73"/>
      <c r="S73"/>
      <c r="T73"/>
    </row>
    <row r="74" spans="1:20" ht="20.25" customHeight="1">
      <c r="A74" s="9" t="s">
        <v>522</v>
      </c>
      <c r="B74" s="163">
        <v>1</v>
      </c>
      <c r="C74" s="164">
        <v>1</v>
      </c>
      <c r="D74" s="164">
        <v>1</v>
      </c>
      <c r="E74" s="164">
        <v>1</v>
      </c>
      <c r="F74" s="164">
        <v>1</v>
      </c>
      <c r="G74" s="164"/>
      <c r="H74" s="164"/>
      <c r="I74" s="164">
        <v>1</v>
      </c>
      <c r="J74" s="164">
        <v>1</v>
      </c>
      <c r="K74" s="164">
        <v>1</v>
      </c>
      <c r="L74" s="164"/>
      <c r="M74" s="164">
        <v>1</v>
      </c>
      <c r="N74" s="165"/>
      <c r="P74"/>
      <c r="Q74"/>
      <c r="R74"/>
      <c r="S74"/>
      <c r="T74"/>
    </row>
    <row r="75" spans="1:20" ht="20.25" customHeight="1">
      <c r="A75" s="9" t="s">
        <v>523</v>
      </c>
      <c r="B75" s="163">
        <v>1</v>
      </c>
      <c r="C75" s="164">
        <v>1</v>
      </c>
      <c r="D75" s="164">
        <v>1</v>
      </c>
      <c r="E75" s="164">
        <v>1</v>
      </c>
      <c r="F75" s="164">
        <v>1</v>
      </c>
      <c r="G75" s="164"/>
      <c r="H75" s="164"/>
      <c r="I75" s="164">
        <v>1</v>
      </c>
      <c r="J75" s="164">
        <v>1</v>
      </c>
      <c r="K75" s="164">
        <v>1</v>
      </c>
      <c r="L75" s="164">
        <v>1</v>
      </c>
      <c r="M75" s="164">
        <v>1</v>
      </c>
      <c r="N75" s="165"/>
      <c r="P75"/>
      <c r="Q75"/>
      <c r="R75"/>
      <c r="S75"/>
      <c r="T75"/>
    </row>
    <row r="76" spans="1:20" ht="20.25" customHeight="1">
      <c r="A76" s="9" t="s">
        <v>524</v>
      </c>
      <c r="B76" s="163">
        <v>1</v>
      </c>
      <c r="C76" s="164">
        <v>1</v>
      </c>
      <c r="D76" s="164"/>
      <c r="E76" s="164">
        <v>1</v>
      </c>
      <c r="F76" s="164"/>
      <c r="G76" s="164"/>
      <c r="H76" s="164"/>
      <c r="I76" s="164"/>
      <c r="J76" s="164"/>
      <c r="K76" s="164">
        <v>1</v>
      </c>
      <c r="L76" s="164">
        <v>1</v>
      </c>
      <c r="M76" s="164">
        <v>1</v>
      </c>
      <c r="N76" s="165"/>
      <c r="P76"/>
      <c r="Q76"/>
      <c r="R76"/>
      <c r="S76"/>
      <c r="T76"/>
    </row>
    <row r="77" spans="1:20" ht="20.25" customHeight="1">
      <c r="A77" s="9" t="s">
        <v>525</v>
      </c>
      <c r="B77" s="163">
        <v>1</v>
      </c>
      <c r="C77" s="164">
        <v>1</v>
      </c>
      <c r="D77" s="164">
        <v>1</v>
      </c>
      <c r="E77" s="164"/>
      <c r="F77" s="164"/>
      <c r="G77" s="164"/>
      <c r="H77" s="164"/>
      <c r="I77" s="164">
        <v>1</v>
      </c>
      <c r="J77" s="164">
        <v>1</v>
      </c>
      <c r="K77" s="164"/>
      <c r="L77" s="164">
        <v>1</v>
      </c>
      <c r="M77" s="164">
        <v>1</v>
      </c>
      <c r="N77" s="165"/>
      <c r="P77"/>
      <c r="Q77"/>
      <c r="R77"/>
      <c r="S77"/>
      <c r="T77"/>
    </row>
    <row r="78" spans="1:20" ht="20.25" customHeight="1">
      <c r="A78" s="9" t="s">
        <v>526</v>
      </c>
      <c r="B78" s="163"/>
      <c r="C78" s="164">
        <v>1</v>
      </c>
      <c r="D78" s="164">
        <v>1</v>
      </c>
      <c r="E78" s="164">
        <v>1</v>
      </c>
      <c r="F78" s="164"/>
      <c r="G78" s="164"/>
      <c r="H78" s="164"/>
      <c r="I78" s="164"/>
      <c r="J78" s="164">
        <v>1</v>
      </c>
      <c r="K78" s="164">
        <v>1</v>
      </c>
      <c r="L78" s="164"/>
      <c r="M78" s="164">
        <v>1</v>
      </c>
      <c r="N78" s="165"/>
      <c r="P78"/>
      <c r="Q78"/>
      <c r="R78"/>
      <c r="S78"/>
      <c r="T78"/>
    </row>
    <row r="79" spans="1:20" ht="20.25" customHeight="1">
      <c r="A79" s="9" t="s">
        <v>527</v>
      </c>
      <c r="B79" s="163"/>
      <c r="C79" s="164">
        <v>1</v>
      </c>
      <c r="D79" s="164">
        <v>1</v>
      </c>
      <c r="E79" s="164"/>
      <c r="F79" s="164"/>
      <c r="G79" s="164"/>
      <c r="H79" s="164"/>
      <c r="I79" s="164">
        <v>1</v>
      </c>
      <c r="J79" s="164">
        <v>1</v>
      </c>
      <c r="K79" s="164"/>
      <c r="L79" s="164"/>
      <c r="M79" s="164">
        <v>1</v>
      </c>
      <c r="N79" s="165"/>
      <c r="P79"/>
      <c r="Q79"/>
      <c r="R79"/>
      <c r="S79"/>
      <c r="T79"/>
    </row>
    <row r="80" spans="1:20" ht="20.25" customHeight="1">
      <c r="A80" s="9" t="s">
        <v>518</v>
      </c>
      <c r="B80" s="163">
        <v>1</v>
      </c>
      <c r="C80" s="164">
        <v>1</v>
      </c>
      <c r="D80" s="164">
        <v>1</v>
      </c>
      <c r="E80" s="164">
        <v>1</v>
      </c>
      <c r="F80" s="164"/>
      <c r="G80" s="164"/>
      <c r="H80" s="164"/>
      <c r="I80" s="164">
        <v>1</v>
      </c>
      <c r="J80" s="164">
        <v>2</v>
      </c>
      <c r="K80" s="164">
        <v>1</v>
      </c>
      <c r="L80" s="164">
        <v>1</v>
      </c>
      <c r="M80" s="164">
        <v>1</v>
      </c>
      <c r="N80" s="165"/>
      <c r="P80"/>
      <c r="Q80"/>
      <c r="R80"/>
      <c r="S80"/>
      <c r="T80"/>
    </row>
    <row r="81" spans="1:20" ht="20.25" customHeight="1">
      <c r="A81" s="9" t="s">
        <v>519</v>
      </c>
      <c r="B81" s="163"/>
      <c r="C81" s="164"/>
      <c r="D81" s="164">
        <v>1</v>
      </c>
      <c r="E81" s="164">
        <v>1</v>
      </c>
      <c r="F81" s="164">
        <v>1</v>
      </c>
      <c r="G81" s="164"/>
      <c r="H81" s="164"/>
      <c r="I81" s="164">
        <v>1</v>
      </c>
      <c r="J81" s="164">
        <v>1</v>
      </c>
      <c r="K81" s="164"/>
      <c r="L81" s="164">
        <v>1</v>
      </c>
      <c r="M81" s="164">
        <v>1</v>
      </c>
      <c r="N81" s="165"/>
      <c r="P81"/>
      <c r="Q81"/>
      <c r="R81"/>
      <c r="S81"/>
      <c r="T81"/>
    </row>
    <row r="82" spans="1:20" ht="20.25" customHeight="1">
      <c r="A82" s="9" t="s">
        <v>520</v>
      </c>
      <c r="B82" s="163">
        <v>1</v>
      </c>
      <c r="C82" s="164">
        <v>1</v>
      </c>
      <c r="D82" s="164"/>
      <c r="E82" s="164">
        <v>2</v>
      </c>
      <c r="F82" s="164">
        <v>1</v>
      </c>
      <c r="G82" s="164"/>
      <c r="H82" s="164"/>
      <c r="I82" s="164">
        <v>1</v>
      </c>
      <c r="J82" s="164"/>
      <c r="K82" s="164"/>
      <c r="L82" s="164"/>
      <c r="M82" s="164">
        <v>1</v>
      </c>
      <c r="N82" s="165"/>
      <c r="P82"/>
      <c r="Q82"/>
      <c r="R82"/>
      <c r="S82"/>
      <c r="T82"/>
    </row>
    <row r="83" spans="1:20" ht="20.25" customHeight="1">
      <c r="A83" s="9" t="s">
        <v>521</v>
      </c>
      <c r="B83" s="163">
        <v>1</v>
      </c>
      <c r="C83" s="164">
        <v>1</v>
      </c>
      <c r="D83" s="164"/>
      <c r="E83" s="164"/>
      <c r="F83" s="164">
        <v>2</v>
      </c>
      <c r="G83" s="164"/>
      <c r="H83" s="164"/>
      <c r="I83" s="164">
        <v>1</v>
      </c>
      <c r="J83" s="164">
        <v>1</v>
      </c>
      <c r="K83" s="164">
        <v>1</v>
      </c>
      <c r="L83" s="164">
        <v>1</v>
      </c>
      <c r="M83" s="164">
        <v>1</v>
      </c>
      <c r="N83" s="165"/>
      <c r="P83"/>
      <c r="Q83"/>
      <c r="R83"/>
      <c r="S83"/>
      <c r="T83"/>
    </row>
    <row r="84" spans="1:20" ht="20.25" customHeight="1">
      <c r="A84" s="9" t="s">
        <v>528</v>
      </c>
      <c r="B84" s="163">
        <v>1</v>
      </c>
      <c r="C84" s="164">
        <v>1</v>
      </c>
      <c r="D84" s="164">
        <v>1</v>
      </c>
      <c r="E84" s="164">
        <v>1</v>
      </c>
      <c r="F84" s="164">
        <v>1</v>
      </c>
      <c r="G84" s="164"/>
      <c r="H84" s="164"/>
      <c r="I84" s="164">
        <v>1</v>
      </c>
      <c r="J84" s="164">
        <v>1</v>
      </c>
      <c r="K84" s="164">
        <v>1</v>
      </c>
      <c r="L84" s="164">
        <v>1</v>
      </c>
      <c r="M84" s="164">
        <v>1</v>
      </c>
      <c r="N84" s="165"/>
      <c r="P84"/>
      <c r="Q84"/>
      <c r="R84"/>
      <c r="S84"/>
      <c r="T84"/>
    </row>
    <row r="85" spans="1:20" ht="20.25" customHeight="1">
      <c r="A85" s="9" t="s">
        <v>529</v>
      </c>
      <c r="B85" s="163">
        <v>1</v>
      </c>
      <c r="C85" s="164">
        <v>1</v>
      </c>
      <c r="D85" s="164">
        <v>1</v>
      </c>
      <c r="E85" s="164">
        <v>1</v>
      </c>
      <c r="F85" s="164">
        <v>1</v>
      </c>
      <c r="G85" s="164"/>
      <c r="H85" s="164"/>
      <c r="I85" s="164">
        <v>2</v>
      </c>
      <c r="J85" s="164">
        <v>1</v>
      </c>
      <c r="K85" s="164"/>
      <c r="L85" s="164">
        <v>1</v>
      </c>
      <c r="M85" s="164">
        <v>1</v>
      </c>
      <c r="N85" s="165"/>
      <c r="P85"/>
      <c r="Q85"/>
      <c r="R85"/>
      <c r="S85"/>
      <c r="T85"/>
    </row>
    <row r="86" spans="1:20" ht="20.25" customHeight="1">
      <c r="A86" s="9" t="s">
        <v>547</v>
      </c>
      <c r="B86" s="163">
        <v>1</v>
      </c>
      <c r="C86" s="164"/>
      <c r="D86" s="164">
        <v>1</v>
      </c>
      <c r="E86" s="164">
        <v>1</v>
      </c>
      <c r="F86" s="164">
        <v>1</v>
      </c>
      <c r="G86" s="164"/>
      <c r="H86" s="164">
        <v>1</v>
      </c>
      <c r="I86" s="164">
        <v>1</v>
      </c>
      <c r="J86" s="164">
        <v>1</v>
      </c>
      <c r="K86" s="164">
        <v>1</v>
      </c>
      <c r="L86" s="164">
        <v>1</v>
      </c>
      <c r="M86" s="164">
        <v>1</v>
      </c>
      <c r="N86" s="165">
        <v>1</v>
      </c>
      <c r="P86"/>
      <c r="Q86"/>
      <c r="R86"/>
      <c r="S86"/>
      <c r="T86"/>
    </row>
    <row r="87" spans="1:20" ht="20.25" customHeight="1">
      <c r="A87" s="9" t="s">
        <v>647</v>
      </c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5"/>
      <c r="P87"/>
      <c r="Q87"/>
      <c r="R87"/>
      <c r="S87"/>
      <c r="T87"/>
    </row>
    <row r="88" spans="1:20" ht="20.25" customHeight="1">
      <c r="A88" s="9" t="s">
        <v>550</v>
      </c>
      <c r="B88" s="163">
        <v>1</v>
      </c>
      <c r="C88" s="164">
        <v>1</v>
      </c>
      <c r="D88" s="164">
        <v>1</v>
      </c>
      <c r="E88" s="164">
        <v>1</v>
      </c>
      <c r="F88" s="164">
        <v>1</v>
      </c>
      <c r="G88" s="164"/>
      <c r="H88" s="164"/>
      <c r="I88" s="164">
        <v>1</v>
      </c>
      <c r="J88" s="164">
        <v>1</v>
      </c>
      <c r="K88" s="164">
        <v>1</v>
      </c>
      <c r="L88" s="164"/>
      <c r="M88" s="164"/>
      <c r="N88" s="165"/>
      <c r="P88"/>
      <c r="Q88"/>
      <c r="R88"/>
      <c r="S88"/>
      <c r="T88"/>
    </row>
    <row r="89" spans="1:20" ht="20.25" customHeight="1">
      <c r="A89" s="9" t="s">
        <v>551</v>
      </c>
      <c r="B89" s="163">
        <v>1</v>
      </c>
      <c r="C89" s="164">
        <v>1</v>
      </c>
      <c r="D89" s="164">
        <v>1</v>
      </c>
      <c r="E89" s="164">
        <v>1</v>
      </c>
      <c r="F89" s="164"/>
      <c r="G89" s="164"/>
      <c r="H89" s="164"/>
      <c r="I89" s="164">
        <v>1</v>
      </c>
      <c r="J89" s="164">
        <v>1</v>
      </c>
      <c r="K89" s="164"/>
      <c r="L89" s="164"/>
      <c r="M89" s="164">
        <v>1</v>
      </c>
      <c r="N89" s="165"/>
      <c r="P89"/>
      <c r="Q89"/>
      <c r="R89"/>
      <c r="S89"/>
      <c r="T89"/>
    </row>
    <row r="90" spans="1:20" ht="20.25" customHeight="1">
      <c r="A90" s="9" t="s">
        <v>548</v>
      </c>
      <c r="B90" s="163">
        <v>1</v>
      </c>
      <c r="C90" s="164">
        <v>1</v>
      </c>
      <c r="D90" s="164">
        <v>1</v>
      </c>
      <c r="E90" s="164">
        <v>1</v>
      </c>
      <c r="F90" s="164">
        <v>1</v>
      </c>
      <c r="G90" s="164"/>
      <c r="H90" s="164"/>
      <c r="I90" s="164">
        <v>1</v>
      </c>
      <c r="J90" s="164">
        <v>1</v>
      </c>
      <c r="K90" s="164">
        <v>1</v>
      </c>
      <c r="L90" s="164">
        <v>1</v>
      </c>
      <c r="M90" s="164">
        <v>1</v>
      </c>
      <c r="N90" s="165"/>
      <c r="P90"/>
      <c r="Q90"/>
      <c r="R90"/>
      <c r="S90"/>
      <c r="T90"/>
    </row>
    <row r="91" spans="1:20" ht="20.25" customHeight="1">
      <c r="A91" s="9" t="s">
        <v>549</v>
      </c>
      <c r="B91" s="163">
        <v>1</v>
      </c>
      <c r="C91" s="164">
        <v>1</v>
      </c>
      <c r="D91" s="164">
        <v>1</v>
      </c>
      <c r="E91" s="164">
        <v>1</v>
      </c>
      <c r="F91" s="164">
        <v>1</v>
      </c>
      <c r="G91" s="164"/>
      <c r="H91" s="164"/>
      <c r="I91" s="164">
        <v>1</v>
      </c>
      <c r="J91" s="164">
        <v>1</v>
      </c>
      <c r="K91" s="164">
        <v>1</v>
      </c>
      <c r="L91" s="164">
        <v>1</v>
      </c>
      <c r="M91" s="164">
        <v>1</v>
      </c>
      <c r="N91" s="165"/>
      <c r="P91"/>
      <c r="Q91"/>
      <c r="R91"/>
      <c r="S91"/>
      <c r="T91"/>
    </row>
    <row r="92" spans="1:20" ht="20.25" customHeight="1">
      <c r="A92" s="9" t="s">
        <v>561</v>
      </c>
      <c r="B92" s="163"/>
      <c r="C92" s="164"/>
      <c r="D92" s="164">
        <v>1</v>
      </c>
      <c r="E92" s="164">
        <v>1</v>
      </c>
      <c r="F92" s="164"/>
      <c r="G92" s="164"/>
      <c r="H92" s="164"/>
      <c r="I92" s="164"/>
      <c r="J92" s="164">
        <v>1</v>
      </c>
      <c r="K92" s="164">
        <v>1</v>
      </c>
      <c r="L92" s="164">
        <v>1</v>
      </c>
      <c r="M92" s="164"/>
      <c r="N92" s="165"/>
    </row>
    <row r="93" spans="1:20" ht="20.25" customHeight="1">
      <c r="A93" s="9" t="s">
        <v>562</v>
      </c>
      <c r="B93" s="163">
        <v>1</v>
      </c>
      <c r="C93" s="164">
        <v>2</v>
      </c>
      <c r="D93" s="164"/>
      <c r="E93" s="164">
        <v>1</v>
      </c>
      <c r="F93" s="164">
        <v>1</v>
      </c>
      <c r="G93" s="164"/>
      <c r="H93" s="164"/>
      <c r="I93" s="164">
        <v>1</v>
      </c>
      <c r="J93" s="164">
        <v>1</v>
      </c>
      <c r="K93" s="164">
        <v>1</v>
      </c>
      <c r="L93" s="164">
        <v>1</v>
      </c>
      <c r="M93" s="164">
        <v>1</v>
      </c>
      <c r="N93" s="165"/>
    </row>
    <row r="94" spans="1:20" ht="20.25" customHeight="1">
      <c r="A94" s="9" t="s">
        <v>559</v>
      </c>
      <c r="B94" s="163"/>
      <c r="C94" s="164"/>
      <c r="D94" s="164">
        <v>1</v>
      </c>
      <c r="E94" s="164">
        <v>1</v>
      </c>
      <c r="F94" s="164">
        <v>1</v>
      </c>
      <c r="G94" s="164"/>
      <c r="H94" s="164"/>
      <c r="I94" s="164"/>
      <c r="J94" s="164">
        <v>1</v>
      </c>
      <c r="K94" s="164">
        <v>1</v>
      </c>
      <c r="L94" s="164">
        <v>1</v>
      </c>
      <c r="M94" s="164"/>
      <c r="N94" s="165"/>
    </row>
    <row r="95" spans="1:20" ht="20.25" customHeight="1">
      <c r="A95" s="9" t="s">
        <v>560</v>
      </c>
      <c r="B95" s="163">
        <v>1</v>
      </c>
      <c r="C95" s="164">
        <v>1</v>
      </c>
      <c r="D95" s="164">
        <v>1</v>
      </c>
      <c r="E95" s="164"/>
      <c r="F95" s="164"/>
      <c r="G95" s="164"/>
      <c r="H95" s="164"/>
      <c r="I95" s="164">
        <v>1</v>
      </c>
      <c r="J95" s="164">
        <v>1</v>
      </c>
      <c r="K95" s="164"/>
      <c r="L95" s="164">
        <v>2</v>
      </c>
      <c r="M95" s="164"/>
      <c r="N95" s="165"/>
    </row>
    <row r="96" spans="1:20" ht="20.25" customHeight="1">
      <c r="A96" s="9" t="s">
        <v>569</v>
      </c>
      <c r="B96" s="163">
        <v>1</v>
      </c>
      <c r="C96" s="164">
        <v>1</v>
      </c>
      <c r="D96" s="164">
        <v>1</v>
      </c>
      <c r="E96" s="164"/>
      <c r="F96" s="164"/>
      <c r="G96" s="164"/>
      <c r="H96" s="164"/>
      <c r="I96" s="164">
        <v>1</v>
      </c>
      <c r="J96" s="164">
        <v>1</v>
      </c>
      <c r="K96" s="164">
        <v>1</v>
      </c>
      <c r="L96" s="164">
        <v>1</v>
      </c>
      <c r="M96" s="164">
        <v>1</v>
      </c>
      <c r="N96" s="165"/>
    </row>
    <row r="97" spans="1:14" ht="20.25" customHeight="1">
      <c r="A97" s="9" t="s">
        <v>570</v>
      </c>
      <c r="B97" s="163">
        <v>1</v>
      </c>
      <c r="C97" s="164">
        <v>1</v>
      </c>
      <c r="D97" s="164">
        <v>1</v>
      </c>
      <c r="E97" s="164"/>
      <c r="F97" s="164"/>
      <c r="G97" s="164"/>
      <c r="H97" s="164"/>
      <c r="I97" s="164">
        <v>1</v>
      </c>
      <c r="J97" s="164">
        <v>1</v>
      </c>
      <c r="K97" s="164">
        <v>1</v>
      </c>
      <c r="L97" s="164">
        <v>1</v>
      </c>
      <c r="M97" s="164">
        <v>1</v>
      </c>
      <c r="N97" s="165"/>
    </row>
    <row r="98" spans="1:14" ht="20.25" customHeight="1">
      <c r="A98" s="9" t="s">
        <v>572</v>
      </c>
      <c r="B98" s="163">
        <v>1</v>
      </c>
      <c r="C98" s="164">
        <v>1</v>
      </c>
      <c r="D98" s="164">
        <v>1</v>
      </c>
      <c r="E98" s="164">
        <v>1</v>
      </c>
      <c r="F98" s="164">
        <v>1</v>
      </c>
      <c r="G98" s="164"/>
      <c r="H98" s="164"/>
      <c r="I98" s="164">
        <v>1</v>
      </c>
      <c r="J98" s="164">
        <v>1</v>
      </c>
      <c r="K98" s="164">
        <v>1</v>
      </c>
      <c r="L98" s="164">
        <v>1</v>
      </c>
      <c r="M98" s="164">
        <v>1</v>
      </c>
      <c r="N98" s="165"/>
    </row>
    <row r="99" spans="1:14" ht="20.25" customHeight="1">
      <c r="A99" s="9" t="s">
        <v>584</v>
      </c>
      <c r="B99" s="163">
        <v>1</v>
      </c>
      <c r="C99" s="164">
        <v>1</v>
      </c>
      <c r="D99" s="164">
        <v>1</v>
      </c>
      <c r="E99" s="164"/>
      <c r="F99" s="164">
        <v>1</v>
      </c>
      <c r="G99" s="164"/>
      <c r="H99" s="164">
        <v>1</v>
      </c>
      <c r="I99" s="164">
        <v>1</v>
      </c>
      <c r="J99" s="164">
        <v>1</v>
      </c>
      <c r="K99" s="164">
        <v>1</v>
      </c>
      <c r="L99" s="164"/>
      <c r="M99" s="164">
        <v>1</v>
      </c>
      <c r="N99" s="165">
        <v>1</v>
      </c>
    </row>
    <row r="100" spans="1:14">
      <c r="A100" s="9" t="s">
        <v>585</v>
      </c>
      <c r="B100" s="163">
        <v>1</v>
      </c>
      <c r="C100" s="164">
        <v>1</v>
      </c>
      <c r="D100" s="164">
        <v>1</v>
      </c>
      <c r="E100" s="164"/>
      <c r="F100" s="164">
        <v>1</v>
      </c>
      <c r="G100" s="164"/>
      <c r="H100" s="164">
        <v>1</v>
      </c>
      <c r="I100" s="164">
        <v>1</v>
      </c>
      <c r="J100" s="164">
        <v>1</v>
      </c>
      <c r="K100" s="164">
        <v>1</v>
      </c>
      <c r="L100" s="164"/>
      <c r="M100" s="164">
        <v>1</v>
      </c>
      <c r="N100" s="165">
        <v>1</v>
      </c>
    </row>
    <row r="101" spans="1:14">
      <c r="A101" s="9" t="s">
        <v>671</v>
      </c>
      <c r="B101" s="166">
        <v>1</v>
      </c>
      <c r="C101" s="167">
        <v>1</v>
      </c>
      <c r="D101" s="167">
        <v>1</v>
      </c>
      <c r="E101" s="167">
        <v>1</v>
      </c>
      <c r="F101" s="167">
        <v>1</v>
      </c>
      <c r="G101" s="167"/>
      <c r="H101" s="167"/>
      <c r="I101" s="167">
        <v>1</v>
      </c>
      <c r="J101" s="167">
        <v>1</v>
      </c>
      <c r="K101" s="167">
        <v>1</v>
      </c>
      <c r="L101" s="167">
        <v>1</v>
      </c>
      <c r="M101" s="167">
        <v>2</v>
      </c>
      <c r="N101" s="168"/>
    </row>
    <row r="102" spans="1:14">
      <c r="A102" s="11" t="s">
        <v>218</v>
      </c>
      <c r="B102" s="133">
        <v>68</v>
      </c>
      <c r="C102" s="131">
        <v>69</v>
      </c>
      <c r="D102" s="131">
        <v>67</v>
      </c>
      <c r="E102" s="131">
        <v>59</v>
      </c>
      <c r="F102" s="131">
        <v>64</v>
      </c>
      <c r="G102" s="131">
        <v>1</v>
      </c>
      <c r="H102" s="131">
        <v>12</v>
      </c>
      <c r="I102" s="131">
        <v>69</v>
      </c>
      <c r="J102" s="131">
        <v>71</v>
      </c>
      <c r="K102" s="131">
        <v>67</v>
      </c>
      <c r="L102" s="131">
        <v>65</v>
      </c>
      <c r="M102" s="131">
        <v>68</v>
      </c>
      <c r="N102" s="132">
        <v>16</v>
      </c>
    </row>
  </sheetData>
  <mergeCells count="1">
    <mergeCell ref="A1:O1"/>
  </mergeCells>
  <conditionalFormatting sqref="A4:A99">
    <cfRule type="expression" dxfId="302" priority="17">
      <formula>MOD(ROW(),2)&gt;0</formula>
    </cfRule>
  </conditionalFormatting>
  <conditionalFormatting pivot="1">
    <cfRule type="cellIs" dxfId="301" priority="2" operator="greaterThan">
      <formula>1</formula>
    </cfRule>
  </conditionalFormatting>
  <conditionalFormatting pivot="1" sqref="B4:N23 B25:N26 B33:N34">
    <cfRule type="cellIs" dxfId="300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47"/>
  <sheetViews>
    <sheetView workbookViewId="0">
      <pane xSplit="1" ySplit="2" topLeftCell="B43" activePane="bottomRight" state="frozen"/>
      <selection pane="topRight"/>
      <selection pane="bottomLeft"/>
      <selection pane="bottomRight" activeCell="A44" sqref="A44:XFD44"/>
    </sheetView>
  </sheetViews>
  <sheetFormatPr defaultColWidth="9" defaultRowHeight="15"/>
  <cols>
    <col min="1" max="1" width="16.140625" style="3" customWidth="1"/>
    <col min="2" max="2" width="6.140625" style="3" customWidth="1"/>
    <col min="3" max="3" width="7" style="3" customWidth="1"/>
    <col min="4" max="4" width="7.42578125" style="3" customWidth="1"/>
    <col min="5" max="5" width="7.140625" style="3" customWidth="1"/>
    <col min="6" max="6" width="7.42578125" style="3" customWidth="1"/>
    <col min="7" max="8" width="6.140625" style="3" customWidth="1"/>
    <col min="9" max="9" width="6.5703125" style="3" customWidth="1"/>
    <col min="10" max="10" width="6.85546875" style="3" customWidth="1"/>
    <col min="11" max="11" width="6.5703125" style="3" customWidth="1"/>
    <col min="12" max="12" width="6" style="3" customWidth="1"/>
    <col min="13" max="13" width="7.5703125" style="3" customWidth="1"/>
    <col min="14" max="14" width="5.85546875" style="3" customWidth="1"/>
    <col min="15" max="15" width="6.85546875" style="3" customWidth="1"/>
    <col min="16" max="16" width="7.85546875" style="3" customWidth="1"/>
    <col min="17" max="17" width="8.140625" style="3" customWidth="1"/>
    <col min="18" max="18" width="7.85546875" style="3" customWidth="1"/>
    <col min="19" max="19" width="7.5703125" style="3" customWidth="1"/>
    <col min="20" max="20" width="8.140625" style="3" customWidth="1"/>
    <col min="21" max="21" width="6" style="3" customWidth="1"/>
    <col min="22" max="22" width="8" style="3" customWidth="1"/>
    <col min="23" max="16384" width="9" style="3"/>
  </cols>
  <sheetData>
    <row r="2" spans="1:22">
      <c r="A2" s="4" t="s">
        <v>223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224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224</v>
      </c>
      <c r="P2" s="19" t="s">
        <v>9</v>
      </c>
      <c r="Q2" s="19" t="s">
        <v>10</v>
      </c>
      <c r="R2" s="19" t="s">
        <v>11</v>
      </c>
      <c r="S2" s="19" t="s">
        <v>12</v>
      </c>
      <c r="T2" s="19" t="s">
        <v>13</v>
      </c>
      <c r="U2" s="19" t="s">
        <v>14</v>
      </c>
      <c r="V2" s="19" t="s">
        <v>224</v>
      </c>
    </row>
    <row r="3" spans="1:22" ht="21.75" customHeight="1">
      <c r="A3" s="4" t="s">
        <v>225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25" customHeight="1">
      <c r="A4" s="4" t="s">
        <v>226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3.5" customHeight="1">
      <c r="A5" s="4" t="s">
        <v>187</v>
      </c>
      <c r="B5" s="5">
        <f>COUNTIF('TUẦN 27-28'!$G$6:$G$510,'KT PHÒNG'!A5)</f>
        <v>1</v>
      </c>
      <c r="C5" s="5">
        <f>COUNTIF('TUẦN 27-28'!$H$6:$H$510,'KT PHÒNG'!A5)</f>
        <v>1</v>
      </c>
      <c r="D5" s="5">
        <f>COUNTIF('TUẦN 27-28'!$I$6:$I$510,'KT PHÒNG'!A5)</f>
        <v>0</v>
      </c>
      <c r="E5" s="5">
        <f>COUNTIF('TUẦN 27-28'!$J$6:$J$510,'KT PHÒNG'!A5)</f>
        <v>1</v>
      </c>
      <c r="F5" s="5">
        <f>COUNTIF('TUẦN 27-28'!$K$6:$K$510,'KT PHÒNG'!A5)</f>
        <v>1</v>
      </c>
      <c r="G5" s="5">
        <f>COUNTIF('TUẦN 27-28'!$L$6:$L$510,'KT PHÒNG'!A5)</f>
        <v>0</v>
      </c>
      <c r="H5" s="5">
        <f>COUNTIF('TUẦN 27-28'!$M$6:$M$510,'KT PHÒNG'!A5)</f>
        <v>0</v>
      </c>
      <c r="I5" s="5">
        <f>COUNTIF('TUẦN 27-28'!$N$5:$N$510,'KT PHÒNG'!A5)</f>
        <v>1</v>
      </c>
      <c r="J5" s="5">
        <f>COUNTIF('TUẦN 27-28'!$O$8:$O$368,'KT PHÒNG'!A5)</f>
        <v>1</v>
      </c>
      <c r="K5" s="5">
        <f>COUNTIF('TUẦN 27-28'!$P$5:$P$510,'KT PHÒNG'!A5)</f>
        <v>1</v>
      </c>
      <c r="L5" s="5">
        <f>COUNTIF('TUẦN 27-28'!$Q$5:$Q$510,'KT PHÒNG'!A5)</f>
        <v>1</v>
      </c>
      <c r="M5" s="5">
        <f>COUNTIF('TUẦN 27-28'!$R$5:$R$510,'KT PHÒNG'!A5)</f>
        <v>0</v>
      </c>
      <c r="N5" s="5">
        <f>COUNTIF('TUẦN 27-28'!$S$5:$S$510,'KT PHÒNG'!A5)</f>
        <v>0</v>
      </c>
      <c r="O5" s="5">
        <f>COUNTIF('TUẦN 27-28'!$T$8:$T$382,'KT PHÒNG'!A5)</f>
        <v>0</v>
      </c>
      <c r="P5" s="5">
        <f>COUNTIF('TUẦN 27-28'!$U$5:$U$510,'KT PHÒNG'!A5)</f>
        <v>0</v>
      </c>
      <c r="Q5" s="5">
        <f>COUNTIF('TUẦN 27-28'!$V$5:$V$510,'KT PHÒNG'!A5)</f>
        <v>1</v>
      </c>
      <c r="R5" s="5">
        <f>COUNTIF('TUẦN 27-28'!$W$5:$W$510,'KT PHÒNG'!A5)</f>
        <v>1</v>
      </c>
      <c r="S5" s="5">
        <f>COUNTIF('TUẦN 27-28'!X5:X510,'KT PHÒNG'!A5)</f>
        <v>1</v>
      </c>
      <c r="T5" s="5">
        <f>COUNTIF('TUẦN 27-28'!$Y$5:$Y$510,'KT PHÒNG'!A5)</f>
        <v>1</v>
      </c>
      <c r="U5" s="5">
        <f>COUNTIF('TUẦN 27-28'!$Z$5:$Z$510,'KT PHÒNG'!A5)</f>
        <v>0</v>
      </c>
      <c r="V5" s="5">
        <f>COUNTIF('TUẦN 27-28'!AA5:AA510,'KT PHÒNG'!$A$5)</f>
        <v>0</v>
      </c>
    </row>
    <row r="6" spans="1:22" ht="18.75" customHeight="1">
      <c r="A6" s="4" t="s">
        <v>185</v>
      </c>
      <c r="B6" s="5">
        <f>COUNTIF('TUẦN 27-28'!$G$6:$G$510,'KT PHÒNG'!A6)</f>
        <v>1</v>
      </c>
      <c r="C6" s="5">
        <f>COUNTIF('TUẦN 27-28'!$H$6:$H$510,'KT PHÒNG'!A6)</f>
        <v>1</v>
      </c>
      <c r="D6" s="5">
        <f>COUNTIF('TUẦN 27-28'!$I$6:$I$510,'KT PHÒNG'!A6)</f>
        <v>0</v>
      </c>
      <c r="E6" s="5">
        <f>COUNTIF('TUẦN 27-28'!$J$6:$J$510,'KT PHÒNG'!A6)</f>
        <v>0</v>
      </c>
      <c r="F6" s="5">
        <f>COUNTIF('TUẦN 27-28'!$K$6:$K$510,'KT PHÒNG'!A6)</f>
        <v>0</v>
      </c>
      <c r="G6" s="5">
        <f>COUNTIF('TUẦN 27-28'!$L$6:$L$510,'KT PHÒNG'!A6)</f>
        <v>0</v>
      </c>
      <c r="H6" s="5">
        <f>COUNTIF('TUẦN 27-28'!$M$6:$M$510,'KT PHÒNG'!A6)</f>
        <v>0</v>
      </c>
      <c r="I6" s="5">
        <f>COUNTIF('TUẦN 27-28'!$N$5:$N$510,'KT PHÒNG'!A6)</f>
        <v>1</v>
      </c>
      <c r="J6" s="5">
        <f>COUNTIF('TUẦN 27-28'!$O$8:$O$368,'KT PHÒNG'!A6)</f>
        <v>1</v>
      </c>
      <c r="K6" s="5">
        <f>COUNTIF('TUẦN 27-28'!$P$5:$P$510,'KT PHÒNG'!A6)</f>
        <v>0</v>
      </c>
      <c r="L6" s="5">
        <f>COUNTIF('TUẦN 27-28'!$Q$5:$Q$510,'KT PHÒNG'!A6)</f>
        <v>0</v>
      </c>
      <c r="M6" s="5">
        <f>COUNTIF('TUẦN 27-28'!$R$5:$R$510,'KT PHÒNG'!A6)</f>
        <v>0</v>
      </c>
      <c r="N6" s="5">
        <f>COUNTIF('TUẦN 27-28'!$S$5:$S$510,'KT PHÒNG'!A6)</f>
        <v>0</v>
      </c>
      <c r="O6" s="5">
        <f>COUNTIF('TUẦN 27-28'!$T$8:$T$382,'KT PHÒNG'!A6)</f>
        <v>0</v>
      </c>
      <c r="P6" s="5">
        <f>COUNTIF('TUẦN 27-28'!$U$5:$U$510,'KT PHÒNG'!A6)</f>
        <v>0</v>
      </c>
      <c r="Q6" s="5">
        <f>COUNTIF('TUẦN 27-28'!$V$5:$V$510,'KT PHÒNG'!A6)</f>
        <v>1</v>
      </c>
      <c r="R6" s="5">
        <f>COUNTIF('TUẦN 27-28'!$W$5:$W$510,'KT PHÒNG'!A6)</f>
        <v>1</v>
      </c>
      <c r="S6" s="5">
        <f>COUNTIF('TUẦN 27-28'!X5:X511,'KT PHÒNG'!A6)</f>
        <v>0</v>
      </c>
      <c r="T6" s="5">
        <f>COUNTIF('TUẦN 27-28'!$Y$5:$Y$510,'KT PHÒNG'!A6)</f>
        <v>0</v>
      </c>
      <c r="U6" s="5">
        <f>COUNTIF('TUẦN 27-28'!$Z$5:$Z$510,'KT PHÒNG'!A6)</f>
        <v>0</v>
      </c>
      <c r="V6" s="5">
        <f>COUNTIF('TUẦN 27-28'!AA5:AA511,'KT PHÒNG'!$A$5)</f>
        <v>0</v>
      </c>
    </row>
    <row r="7" spans="1:22">
      <c r="A7" s="4">
        <v>102</v>
      </c>
      <c r="B7" s="5">
        <f>COUNTIF('TUẦN 27-28'!$G$6:$G$510,'KT PHÒNG'!A7)</f>
        <v>0</v>
      </c>
      <c r="C7" s="5">
        <f>COUNTIF('TUẦN 27-28'!$H$6:$H$510,'KT PHÒNG'!A7)</f>
        <v>2</v>
      </c>
      <c r="D7" s="5">
        <f>COUNTIF('TUẦN 27-28'!$I$6:$I$510,'KT PHÒNG'!A7)</f>
        <v>2</v>
      </c>
      <c r="E7" s="5">
        <f>COUNTIF('TUẦN 27-28'!$J$6:$J$510,'KT PHÒNG'!A7)</f>
        <v>0</v>
      </c>
      <c r="F7" s="5">
        <f>COUNTIF('TUẦN 27-28'!$K$6:$K$510,'KT PHÒNG'!A7)</f>
        <v>2</v>
      </c>
      <c r="G7" s="5">
        <f>COUNTIF('TUẦN 27-28'!$L$6:$L$510,'KT PHÒNG'!A7)</f>
        <v>2</v>
      </c>
      <c r="H7" s="5">
        <f>COUNTIF('TUẦN 27-28'!$M$6:$M$510,'KT PHÒNG'!A7)</f>
        <v>0</v>
      </c>
      <c r="I7" s="5">
        <f>COUNTIF('TUẦN 27-28'!$N$5:$N$510,'KT PHÒNG'!A7)</f>
        <v>0</v>
      </c>
      <c r="J7" s="5">
        <f>COUNTIF('TUẦN 27-28'!$O$8:$O$368,'KT PHÒNG'!A7)</f>
        <v>2</v>
      </c>
      <c r="K7" s="5">
        <f>COUNTIF('TUẦN 27-28'!$P$5:$P$510,'KT PHÒNG'!A7)</f>
        <v>2</v>
      </c>
      <c r="L7" s="5">
        <f>COUNTIF('TUẦN 27-28'!$Q$5:$Q$510,'KT PHÒNG'!A7)</f>
        <v>0</v>
      </c>
      <c r="M7" s="5">
        <f>COUNTIF('TUẦN 27-28'!$R$5:$R$510,'KT PHÒNG'!A7)</f>
        <v>2</v>
      </c>
      <c r="N7" s="5">
        <f>COUNTIF('TUẦN 27-28'!$S$5:$S$510,'KT PHÒNG'!A7)</f>
        <v>2</v>
      </c>
      <c r="O7" s="5">
        <f>COUNTIF('TUẦN 27-28'!$T$8:$T$382,'KT PHÒNG'!A7)</f>
        <v>0</v>
      </c>
      <c r="P7" s="21">
        <f>COUNTIF('TUẦN 27-28'!$U$5:$U$510,'KT PHÒNG'!A7)</f>
        <v>0</v>
      </c>
      <c r="Q7" s="21">
        <f>COUNTIF('TUẦN 27-28'!$V$5:$V$510,'KT PHÒNG'!A7)</f>
        <v>2</v>
      </c>
      <c r="R7" s="21">
        <f>COUNTIF('TUẦN 27-28'!$W$5:$W$510,'KT PHÒNG'!A7)</f>
        <v>2</v>
      </c>
      <c r="S7" s="21">
        <f>COUNTIF('TUẦN 27-28'!X6:X512,'KT PHÒNG'!A7)</f>
        <v>0</v>
      </c>
      <c r="T7" s="21">
        <f>COUNTIF('TUẦN 27-28'!$Y$5:$Y$510,'KT PHÒNG'!A7)</f>
        <v>2</v>
      </c>
      <c r="U7" s="21">
        <f>COUNTIF('TUẦN 27-28'!$Z$5:$Z$510,'KT PHÒNG'!A7)</f>
        <v>2</v>
      </c>
      <c r="V7" s="21">
        <f>COUNTIF('TUẦN 27-28'!AA6:AA512,'KT PHÒNG'!$A$5)</f>
        <v>0</v>
      </c>
    </row>
    <row r="8" spans="1:22" ht="14.25" customHeight="1">
      <c r="A8" s="4" t="s">
        <v>61</v>
      </c>
      <c r="B8" s="5">
        <f>COUNTIF('TUẦN 27-28'!$G$6:$G$510,'KT PHÒNG'!A8)</f>
        <v>1</v>
      </c>
      <c r="C8" s="5">
        <f>COUNTIF('TUẦN 27-28'!$H$6:$H$510,'KT PHÒNG'!A8)</f>
        <v>0</v>
      </c>
      <c r="D8" s="5">
        <f>COUNTIF('TUẦN 27-28'!$I$6:$I$510,'KT PHÒNG'!A8)</f>
        <v>0</v>
      </c>
      <c r="E8" s="5">
        <f>COUNTIF('TUẦN 27-28'!$J$6:$J$510,'KT PHÒNG'!A8)</f>
        <v>1</v>
      </c>
      <c r="F8" s="5">
        <f>COUNTIF('TUẦN 27-28'!$K$6:$K$510,'KT PHÒNG'!A8)</f>
        <v>0</v>
      </c>
      <c r="G8" s="5">
        <f>COUNTIF('TUẦN 27-28'!$L$6:$L$510,'KT PHÒNG'!A8)</f>
        <v>0</v>
      </c>
      <c r="H8" s="5">
        <f>COUNTIF('TUẦN 27-28'!$M$6:$M$510,'KT PHÒNG'!A8)</f>
        <v>0</v>
      </c>
      <c r="I8" s="5">
        <f>COUNTIF('TUẦN 27-28'!$N$5:$N$510,'KT PHÒNG'!A8)</f>
        <v>0</v>
      </c>
      <c r="J8" s="5">
        <f>COUNTIF('TUẦN 27-28'!$O$8:$O$368,'KT PHÒNG'!A8)</f>
        <v>0</v>
      </c>
      <c r="K8" s="5">
        <f>COUNTIF('TUẦN 27-28'!$P$5:$P$510,'KT PHÒNG'!A8)</f>
        <v>0</v>
      </c>
      <c r="L8" s="5">
        <f>COUNTIF('TUẦN 27-28'!$Q$5:$Q$510,'KT PHÒNG'!A8)</f>
        <v>0</v>
      </c>
      <c r="M8" s="5">
        <f>COUNTIF('TUẦN 27-28'!$R$5:$R$510,'KT PHÒNG'!A8)</f>
        <v>0</v>
      </c>
      <c r="N8" s="5">
        <f>COUNTIF('TUẦN 27-28'!$S$5:$S$510,'KT PHÒNG'!A8)</f>
        <v>0</v>
      </c>
      <c r="O8" s="5">
        <f>COUNTIF('TUẦN 27-28'!$T$8:$T$382,'KT PHÒNG'!A8)</f>
        <v>0</v>
      </c>
      <c r="P8" s="21">
        <f>COUNTIF('TUẦN 27-28'!$U$5:$U$510,'KT PHÒNG'!A8)</f>
        <v>0</v>
      </c>
      <c r="Q8" s="21">
        <f>COUNTIF('TUẦN 27-28'!$V$5:$V$510,'KT PHÒNG'!A8)</f>
        <v>0</v>
      </c>
      <c r="R8" s="21">
        <f>COUNTIF('TUẦN 27-28'!$W$5:$W$510,'KT PHÒNG'!A8)</f>
        <v>0</v>
      </c>
      <c r="S8" s="21">
        <f>COUNTIF('TUẦN 27-28'!X5:X512,'KT PHÒNG'!A8)</f>
        <v>4</v>
      </c>
      <c r="T8" s="21">
        <f>COUNTIF('TUẦN 27-28'!$Y$5:$Y$510,'KT PHÒNG'!A8)</f>
        <v>0</v>
      </c>
      <c r="U8" s="21">
        <f>COUNTIF('TUẦN 27-28'!$Z$5:$Z$510,'KT PHÒNG'!A8)</f>
        <v>0</v>
      </c>
      <c r="V8" s="21">
        <f>COUNTIF('TUẦN 27-28'!AA5:AA512,'KT PHÒNG'!$A$5)</f>
        <v>0</v>
      </c>
    </row>
    <row r="9" spans="1:22" ht="15.75" customHeight="1">
      <c r="A9" s="4" t="s">
        <v>227</v>
      </c>
      <c r="B9" s="5">
        <f>COUNTIF('TUẦN 27-28'!$G$6:$G$510,'KT PHÒNG'!A9)</f>
        <v>0</v>
      </c>
      <c r="C9" s="5">
        <f>COUNTIF('TUẦN 27-28'!$H$6:$H$510,'KT PHÒNG'!A9)</f>
        <v>0</v>
      </c>
      <c r="D9" s="5">
        <f>COUNTIF('TUẦN 27-28'!$I$6:$I$510,'KT PHÒNG'!A9)</f>
        <v>0</v>
      </c>
      <c r="E9" s="5">
        <f>COUNTIF('TUẦN 27-28'!$J$6:$J$510,'KT PHÒNG'!A9)</f>
        <v>0</v>
      </c>
      <c r="F9" s="5">
        <f>COUNTIF('TUẦN 27-28'!$K$6:$K$510,'KT PHÒNG'!A9)</f>
        <v>0</v>
      </c>
      <c r="G9" s="5">
        <f>COUNTIF('TUẦN 27-28'!$L$6:$L$510,'KT PHÒNG'!A9)</f>
        <v>0</v>
      </c>
      <c r="H9" s="5">
        <f>COUNTIF('TUẦN 27-28'!$M$6:$M$510,'KT PHÒNG'!A9)</f>
        <v>0</v>
      </c>
      <c r="I9" s="5">
        <f>COUNTIF('TUẦN 27-28'!$N$5:$N$510,'KT PHÒNG'!A9)</f>
        <v>0</v>
      </c>
      <c r="J9" s="5">
        <f>COUNTIF('TUẦN 27-28'!$O$8:$O$368,'KT PHÒNG'!A9)</f>
        <v>0</v>
      </c>
      <c r="K9" s="5">
        <f>COUNTIF('TUẦN 27-28'!$P$5:$P$510,'KT PHÒNG'!A9)</f>
        <v>0</v>
      </c>
      <c r="L9" s="5">
        <f>COUNTIF('TUẦN 27-28'!$Q$5:$Q$510,'KT PHÒNG'!A9)</f>
        <v>0</v>
      </c>
      <c r="M9" s="5">
        <f>COUNTIF('TUẦN 27-28'!$R$5:$R$510,'KT PHÒNG'!A9)</f>
        <v>0</v>
      </c>
      <c r="N9" s="5">
        <f>COUNTIF('TUẦN 27-28'!$S$5:$S$510,'KT PHÒNG'!A9)</f>
        <v>0</v>
      </c>
      <c r="O9" s="5">
        <f>COUNTIF('TUẦN 27-28'!$T$8:$T$382,'KT PHÒNG'!A9)</f>
        <v>0</v>
      </c>
      <c r="P9" s="21">
        <f>COUNTIF('TUẦN 27-28'!$U$5:$U$510,'KT PHÒNG'!A9)</f>
        <v>0</v>
      </c>
      <c r="Q9" s="21">
        <f>COUNTIF('TUẦN 27-28'!$V$5:$V$510,'KT PHÒNG'!A9)</f>
        <v>0</v>
      </c>
      <c r="R9" s="21">
        <f>COUNTIF('TUẦN 27-28'!$W$5:$W$510,'KT PHÒNG'!A9)</f>
        <v>0</v>
      </c>
      <c r="S9" s="21">
        <f>COUNTIF('TUẦN 27-28'!X6:X513,'KT PHÒNG'!A9)</f>
        <v>0</v>
      </c>
      <c r="T9" s="21">
        <f>COUNTIF('TUẦN 27-28'!$Y$5:$Y$510,'KT PHÒNG'!A9)</f>
        <v>0</v>
      </c>
      <c r="U9" s="21">
        <f>COUNTIF('TUẦN 27-28'!$Z$5:$Z$510,'KT PHÒNG'!A9)</f>
        <v>0</v>
      </c>
      <c r="V9" s="21">
        <f>COUNTIF('TUẦN 27-28'!AA6:AA513,'KT PHÒNG'!$A$5)</f>
        <v>0</v>
      </c>
    </row>
    <row r="10" spans="1:22">
      <c r="A10" s="4">
        <v>103</v>
      </c>
      <c r="B10" s="5">
        <f>COUNTIF('TUẦN 27-28'!$G$6:$G$510,'KT PHÒNG'!A10)</f>
        <v>0</v>
      </c>
      <c r="C10" s="5">
        <f>COUNTIF('TUẦN 27-28'!$H$6:$H$510,'KT PHÒNG'!A10)</f>
        <v>3</v>
      </c>
      <c r="D10" s="5">
        <f>COUNTIF('TUẦN 27-28'!$I$6:$I$510,'KT PHÒNG'!A10)</f>
        <v>3</v>
      </c>
      <c r="E10" s="5">
        <f>COUNTIF('TUẦN 27-28'!$J$6:$J$510,'KT PHÒNG'!A10)</f>
        <v>0</v>
      </c>
      <c r="F10" s="5">
        <f>COUNTIF('TUẦN 27-28'!$K$6:$K$510,'KT PHÒNG'!A10)</f>
        <v>3</v>
      </c>
      <c r="G10" s="5">
        <f>COUNTIF('TUẦN 27-28'!$L$6:$L$510,'KT PHÒNG'!A10)</f>
        <v>3</v>
      </c>
      <c r="H10" s="5">
        <f>COUNTIF('TUẦN 27-28'!$M$6:$M$510,'KT PHÒNG'!A10)</f>
        <v>0</v>
      </c>
      <c r="I10" s="5">
        <f>COUNTIF('TUẦN 27-28'!$N$5:$N$510,'KT PHÒNG'!A10)</f>
        <v>0</v>
      </c>
      <c r="J10" s="5">
        <f>COUNTIF('TUẦN 27-28'!$O$8:$O$368,'KT PHÒNG'!A10)</f>
        <v>3</v>
      </c>
      <c r="K10" s="5">
        <f>COUNTIF('TUẦN 27-28'!$P$5:$P$510,'KT PHÒNG'!A10)</f>
        <v>3</v>
      </c>
      <c r="L10" s="5">
        <f>COUNTIF('TUẦN 27-28'!$Q$5:$Q$510,'KT PHÒNG'!A10)</f>
        <v>0</v>
      </c>
      <c r="M10" s="5">
        <f>COUNTIF('TUẦN 27-28'!$R$5:$R$510,'KT PHÒNG'!A10)</f>
        <v>3</v>
      </c>
      <c r="N10" s="5">
        <f>COUNTIF('TUẦN 27-28'!$S$5:$S$510,'KT PHÒNG'!A10)</f>
        <v>3</v>
      </c>
      <c r="O10" s="5">
        <f>COUNTIF('TUẦN 27-28'!$T$8:$T$382,'KT PHÒNG'!A10)</f>
        <v>0</v>
      </c>
      <c r="P10" s="21">
        <f>COUNTIF('TUẦN 27-28'!$U$5:$U$510,'KT PHÒNG'!A10)</f>
        <v>0</v>
      </c>
      <c r="Q10" s="21">
        <f>COUNTIF('TUẦN 27-28'!$V$5:$V$510,'KT PHÒNG'!A10)</f>
        <v>3</v>
      </c>
      <c r="R10" s="21">
        <f>COUNTIF('TUẦN 27-28'!$W$5:$W$510,'KT PHÒNG'!A10)</f>
        <v>3</v>
      </c>
      <c r="S10" s="21">
        <f>COUNTIF('TUẦN 27-28'!X7:X514,'KT PHÒNG'!A10)</f>
        <v>0</v>
      </c>
      <c r="T10" s="21">
        <f>COUNTIF('TUẦN 27-28'!$Y$5:$Y$510,'KT PHÒNG'!A10)</f>
        <v>3</v>
      </c>
      <c r="U10" s="21">
        <f>COUNTIF('TUẦN 27-28'!$Z$5:$Z$510,'KT PHÒNG'!A10)</f>
        <v>3</v>
      </c>
      <c r="V10" s="21">
        <f>COUNTIF('TUẦN 27-28'!AA7:AA514,'KT PHÒNG'!$A$5)</f>
        <v>0</v>
      </c>
    </row>
    <row r="11" spans="1:22" ht="15" customHeight="1">
      <c r="A11" s="4" t="s">
        <v>132</v>
      </c>
      <c r="B11" s="5">
        <f>COUNTIF('TUẦN 27-28'!$G$6:$G$510,'KT PHÒNG'!A11)</f>
        <v>1</v>
      </c>
      <c r="C11" s="5">
        <f>COUNTIF('TUẦN 27-28'!$H$6:$H$510,'KT PHÒNG'!A11)</f>
        <v>0</v>
      </c>
      <c r="D11" s="5">
        <f>COUNTIF('TUẦN 27-28'!$I$6:$I$510,'KT PHÒNG'!A11)</f>
        <v>0</v>
      </c>
      <c r="E11" s="5">
        <f>COUNTIF('TUẦN 27-28'!$J$6:$J$510,'KT PHÒNG'!A11)</f>
        <v>1</v>
      </c>
      <c r="F11" s="5">
        <f>COUNTIF('TUẦN 27-28'!$K$6:$K$510,'KT PHÒNG'!A11)</f>
        <v>0</v>
      </c>
      <c r="G11" s="5">
        <f>COUNTIF('TUẦN 27-28'!$L$6:$L$510,'KT PHÒNG'!A11)</f>
        <v>0</v>
      </c>
      <c r="H11" s="5">
        <f>COUNTIF('TUẦN 27-28'!$M$6:$M$510,'KT PHÒNG'!A11)</f>
        <v>0</v>
      </c>
      <c r="I11" s="5">
        <f>COUNTIF('TUẦN 27-28'!$N$5:$N$510,'KT PHÒNG'!A11)</f>
        <v>0</v>
      </c>
      <c r="J11" s="5">
        <f>COUNTIF('TUẦN 27-28'!$O$8:$O$368,'KT PHÒNG'!A11)</f>
        <v>0</v>
      </c>
      <c r="K11" s="5">
        <f>COUNTIF('TUẦN 27-28'!$P$5:$P$510,'KT PHÒNG'!A11)</f>
        <v>0</v>
      </c>
      <c r="L11" s="5">
        <f>COUNTIF('TUẦN 27-28'!$Q$5:$Q$510,'KT PHÒNG'!A11)</f>
        <v>1</v>
      </c>
      <c r="M11" s="5">
        <f>COUNTIF('TUẦN 27-28'!$R$5:$R$510,'KT PHÒNG'!A11)</f>
        <v>0</v>
      </c>
      <c r="N11" s="5">
        <f>COUNTIF('TUẦN 27-28'!$S$5:$S$510,'KT PHÒNG'!A11)</f>
        <v>0</v>
      </c>
      <c r="O11" s="5">
        <f>COUNTIF('TUẦN 27-28'!$T$8:$T$382,'KT PHÒNG'!A11)</f>
        <v>0</v>
      </c>
      <c r="P11" s="21">
        <f>COUNTIF('TUẦN 27-28'!$U$5:$U$510,'KT PHÒNG'!A11)</f>
        <v>0</v>
      </c>
      <c r="Q11" s="21">
        <f>COUNTIF('TUẦN 27-28'!$V$5:$V$510,'KT PHÒNG'!A11)</f>
        <v>0</v>
      </c>
      <c r="R11" s="21">
        <f>COUNTIF('TUẦN 27-28'!$W$5:$W$510,'KT PHÒNG'!A11)</f>
        <v>0</v>
      </c>
      <c r="S11" s="21">
        <f>COUNTIF('TUẦN 27-28'!X5:X514,'KT PHÒNG'!A11)</f>
        <v>0</v>
      </c>
      <c r="T11" s="21">
        <f>COUNTIF('TUẦN 27-28'!$Y$5:$Y$510,'KT PHÒNG'!A11)</f>
        <v>0</v>
      </c>
      <c r="U11" s="21">
        <f>COUNTIF('TUẦN 27-28'!$Z$5:$Z$510,'KT PHÒNG'!A11)</f>
        <v>0</v>
      </c>
      <c r="V11" s="21">
        <f>COUNTIF('TUẦN 27-28'!AA5:AA514,'KT PHÒNG'!$A$5)</f>
        <v>0</v>
      </c>
    </row>
    <row r="12" spans="1:22">
      <c r="A12" s="4" t="s">
        <v>228</v>
      </c>
      <c r="B12" s="5">
        <f>COUNTIF('TUẦN 27-28'!$G$6:$G$510,'KT PHÒNG'!A12)</f>
        <v>0</v>
      </c>
      <c r="C12" s="5">
        <f>COUNTIF('TUẦN 27-28'!$H$6:$H$510,'KT PHÒNG'!A12)</f>
        <v>0</v>
      </c>
      <c r="D12" s="5">
        <f>COUNTIF('TUẦN 27-28'!$I$6:$I$510,'KT PHÒNG'!A12)</f>
        <v>0</v>
      </c>
      <c r="E12" s="5">
        <f>COUNTIF('TUẦN 27-28'!$J$6:$J$510,'KT PHÒNG'!A12)</f>
        <v>0</v>
      </c>
      <c r="F12" s="5">
        <f>COUNTIF('TUẦN 27-28'!$K$6:$K$510,'KT PHÒNG'!A12)</f>
        <v>0</v>
      </c>
      <c r="G12" s="5">
        <f>COUNTIF('TUẦN 27-28'!$L$6:$L$510,'KT PHÒNG'!A12)</f>
        <v>0</v>
      </c>
      <c r="H12" s="5">
        <f>COUNTIF('TUẦN 27-28'!$M$6:$M$510,'KT PHÒNG'!A12)</f>
        <v>0</v>
      </c>
      <c r="I12" s="5">
        <f>COUNTIF('TUẦN 27-28'!$N$5:$N$510,'KT PHÒNG'!A12)</f>
        <v>0</v>
      </c>
      <c r="J12" s="5">
        <f>COUNTIF('TUẦN 27-28'!$O$8:$O$368,'KT PHÒNG'!A12)</f>
        <v>0</v>
      </c>
      <c r="K12" s="5">
        <f>COUNTIF('TUẦN 27-28'!$P$5:$P$510,'KT PHÒNG'!A12)</f>
        <v>0</v>
      </c>
      <c r="L12" s="5">
        <f>COUNTIF('TUẦN 27-28'!$Q$5:$Q$510,'KT PHÒNG'!A12)</f>
        <v>0</v>
      </c>
      <c r="M12" s="5">
        <f>COUNTIF('TUẦN 27-28'!$R$5:$R$510,'KT PHÒNG'!A12)</f>
        <v>0</v>
      </c>
      <c r="N12" s="5">
        <f>COUNTIF('TUẦN 27-28'!$S$5:$S$510,'KT PHÒNG'!A12)</f>
        <v>0</v>
      </c>
      <c r="O12" s="5">
        <f>COUNTIF('TUẦN 27-28'!$T$8:$T$382,'KT PHÒNG'!A12)</f>
        <v>0</v>
      </c>
      <c r="P12" s="21">
        <f>COUNTIF('TUẦN 27-28'!$U$5:$U$510,'KT PHÒNG'!A12)</f>
        <v>0</v>
      </c>
      <c r="Q12" s="21">
        <f>COUNTIF('TUẦN 27-28'!$V$5:$V$510,'KT PHÒNG'!A12)</f>
        <v>0</v>
      </c>
      <c r="R12" s="21">
        <f>COUNTIF('TUẦN 27-28'!$W$5:$W$510,'KT PHÒNG'!A12)</f>
        <v>0</v>
      </c>
      <c r="S12" s="21">
        <f>COUNTIF('TUẦN 27-28'!X5:X515,'KT PHÒNG'!A12)</f>
        <v>0</v>
      </c>
      <c r="T12" s="21">
        <f>COUNTIF('TUẦN 27-28'!$Y$5:$Y$510,'KT PHÒNG'!A12)</f>
        <v>0</v>
      </c>
      <c r="U12" s="21">
        <f>COUNTIF('TUẦN 27-28'!$Z$5:$Z$510,'KT PHÒNG'!A12)</f>
        <v>0</v>
      </c>
      <c r="V12" s="21">
        <f>COUNTIF('TUẦN 27-28'!AA5:AA515,'KT PHÒNG'!$A$5)</f>
        <v>0</v>
      </c>
    </row>
    <row r="13" spans="1:22">
      <c r="A13" s="4">
        <v>104</v>
      </c>
      <c r="B13" s="5">
        <f>COUNTIF('TUẦN 27-28'!$G$6:$G$510,'KT PHÒNG'!A13)</f>
        <v>0</v>
      </c>
      <c r="C13" s="5">
        <f>COUNTIF('TUẦN 27-28'!$H$6:$H$510,'KT PHÒNG'!A13)</f>
        <v>3</v>
      </c>
      <c r="D13" s="5">
        <f>COUNTIF('TUẦN 27-28'!$I$6:$I$510,'KT PHÒNG'!A13)</f>
        <v>3</v>
      </c>
      <c r="E13" s="5">
        <f>COUNTIF('TUẦN 27-28'!$J$6:$J$510,'KT PHÒNG'!A13)</f>
        <v>0</v>
      </c>
      <c r="F13" s="5">
        <f>COUNTIF('TUẦN 27-28'!$K$6:$K$510,'KT PHÒNG'!A13)</f>
        <v>3</v>
      </c>
      <c r="G13" s="5">
        <f>COUNTIF('TUẦN 27-28'!$L$6:$L$510,'KT PHÒNG'!A13)</f>
        <v>3</v>
      </c>
      <c r="H13" s="5">
        <f>COUNTIF('TUẦN 27-28'!$M$6:$M$510,'KT PHÒNG'!A13)</f>
        <v>0</v>
      </c>
      <c r="I13" s="5">
        <f>COUNTIF('TUẦN 27-28'!$N$5:$N$510,'KT PHÒNG'!A13)</f>
        <v>0</v>
      </c>
      <c r="J13" s="5">
        <f>COUNTIF('TUẦN 27-28'!$O$8:$O$368,'KT PHÒNG'!A13)</f>
        <v>3</v>
      </c>
      <c r="K13" s="5">
        <f>COUNTIF('TUẦN 27-28'!$P$5:$P$510,'KT PHÒNG'!A13)</f>
        <v>3</v>
      </c>
      <c r="L13" s="5">
        <f>COUNTIF('TUẦN 27-28'!$Q$5:$Q$510,'KT PHÒNG'!A13)</f>
        <v>0</v>
      </c>
      <c r="M13" s="5">
        <f>COUNTIF('TUẦN 27-28'!$R$5:$R$510,'KT PHÒNG'!A13)</f>
        <v>3</v>
      </c>
      <c r="N13" s="5">
        <f>COUNTIF('TUẦN 27-28'!$S$5:$S$510,'KT PHÒNG'!A13)</f>
        <v>3</v>
      </c>
      <c r="O13" s="5">
        <f>COUNTIF('TUẦN 27-28'!$T$8:$T$382,'KT PHÒNG'!A13)</f>
        <v>0</v>
      </c>
      <c r="P13" s="21">
        <f>COUNTIF('TUẦN 27-28'!$U$5:$U$510,'KT PHÒNG'!A13)</f>
        <v>0</v>
      </c>
      <c r="Q13" s="21">
        <f>COUNTIF('TUẦN 27-28'!$V$5:$V$510,'KT PHÒNG'!A13)</f>
        <v>3</v>
      </c>
      <c r="R13" s="21">
        <f>COUNTIF('TUẦN 27-28'!$W$5:$W$510,'KT PHÒNG'!A13)</f>
        <v>3</v>
      </c>
      <c r="S13" s="21">
        <f>COUNTIF('TUẦN 27-28'!X5:X516,'KT PHÒNG'!A13)</f>
        <v>0</v>
      </c>
      <c r="T13" s="21">
        <f>COUNTIF('TUẦN 27-28'!$Y$5:$Y$510,'KT PHÒNG'!A13)</f>
        <v>3</v>
      </c>
      <c r="U13" s="21">
        <f>COUNTIF('TUẦN 27-28'!$Z$5:$Z$510,'KT PHÒNG'!A13)</f>
        <v>3</v>
      </c>
      <c r="V13" s="21">
        <f>COUNTIF('TUẦN 27-28'!AA5:AA516,'KT PHÒNG'!$A$5)</f>
        <v>0</v>
      </c>
    </row>
    <row r="14" spans="1:22" ht="15" customHeight="1">
      <c r="A14" s="4" t="s">
        <v>141</v>
      </c>
      <c r="B14" s="5">
        <f>COUNTIF('TUẦN 27-28'!$G$6:$G$510,'KT PHÒNG'!A14)</f>
        <v>0</v>
      </c>
      <c r="C14" s="5">
        <f>COUNTIF('TUẦN 27-28'!$H$6:$H$510,'KT PHÒNG'!A14)</f>
        <v>0</v>
      </c>
      <c r="D14" s="5">
        <f>COUNTIF('TUẦN 27-28'!$I$6:$I$510,'KT PHÒNG'!A14)</f>
        <v>0</v>
      </c>
      <c r="E14" s="5">
        <f>COUNTIF('TUẦN 27-28'!$J$6:$J$510,'KT PHÒNG'!A14)</f>
        <v>0</v>
      </c>
      <c r="F14" s="5">
        <f>COUNTIF('TUẦN 27-28'!$K$6:$K$510,'KT PHÒNG'!A14)</f>
        <v>0</v>
      </c>
      <c r="G14" s="5">
        <f>COUNTIF('TUẦN 27-28'!$L$6:$L$510,'KT PHÒNG'!A14)</f>
        <v>0</v>
      </c>
      <c r="H14" s="5">
        <f>COUNTIF('TUẦN 27-28'!$M$6:$M$510,'KT PHÒNG'!A14)</f>
        <v>0</v>
      </c>
      <c r="I14" s="5">
        <f>COUNTIF('TUẦN 27-28'!$N$5:$N$510,'KT PHÒNG'!A14)</f>
        <v>2</v>
      </c>
      <c r="J14" s="5">
        <f>COUNTIF('TUẦN 27-28'!$O$8:$O$368,'KT PHÒNG'!A14)</f>
        <v>0</v>
      </c>
      <c r="K14" s="5">
        <f>COUNTIF('TUẦN 27-28'!$P$5:$P$510,'KT PHÒNG'!A14)</f>
        <v>0</v>
      </c>
      <c r="L14" s="5">
        <f>COUNTIF('TUẦN 27-28'!$Q$5:$Q$510,'KT PHÒNG'!A14)</f>
        <v>0</v>
      </c>
      <c r="M14" s="5">
        <f>COUNTIF('TUẦN 27-28'!$R$5:$R$510,'KT PHÒNG'!A14)</f>
        <v>0</v>
      </c>
      <c r="N14" s="5">
        <f>COUNTIF('TUẦN 27-28'!$S$5:$S$510,'KT PHÒNG'!A14)</f>
        <v>0</v>
      </c>
      <c r="O14" s="5">
        <f>COUNTIF('TUẦN 27-28'!$T$8:$T$382,'KT PHÒNG'!A14)</f>
        <v>0</v>
      </c>
      <c r="P14" s="21">
        <f>COUNTIF('TUẦN 27-28'!$U$5:$U$510,'KT PHÒNG'!A14)</f>
        <v>0</v>
      </c>
      <c r="Q14" s="21">
        <f>COUNTIF('TUẦN 27-28'!$V$5:$V$510,'KT PHÒNG'!A14)</f>
        <v>0</v>
      </c>
      <c r="R14" s="21">
        <f>COUNTIF('TUẦN 27-28'!$W$5:$W$510,'KT PHÒNG'!A14)</f>
        <v>0</v>
      </c>
      <c r="S14" s="21">
        <f>COUNTIF('TUẦN 27-28'!X5:X517,'KT PHÒNG'!A14)</f>
        <v>0</v>
      </c>
      <c r="T14" s="21">
        <f>COUNTIF('TUẦN 27-28'!$Y$5:$Y$510,'KT PHÒNG'!A14)</f>
        <v>0</v>
      </c>
      <c r="U14" s="21">
        <f>COUNTIF('TUẦN 27-28'!$Z$5:$Z$510,'KT PHÒNG'!A14)</f>
        <v>0</v>
      </c>
      <c r="V14" s="21">
        <f>COUNTIF('TUẦN 27-28'!AA5:AA517,'KT PHÒNG'!$A$5)</f>
        <v>0</v>
      </c>
    </row>
    <row r="15" spans="1:22" ht="20.25" customHeight="1">
      <c r="A15" s="4" t="s">
        <v>229</v>
      </c>
      <c r="B15" s="5">
        <f>COUNTIF('TUẦN 27-28'!$G$6:$G$510,'KT PHÒNG'!A15)</f>
        <v>0</v>
      </c>
      <c r="C15" s="5">
        <f>COUNTIF('TUẦN 27-28'!$H$6:$H$510,'KT PHÒNG'!A15)</f>
        <v>0</v>
      </c>
      <c r="D15" s="5">
        <f>COUNTIF('TUẦN 27-28'!$I$6:$I$510,'KT PHÒNG'!A15)</f>
        <v>0</v>
      </c>
      <c r="E15" s="5">
        <f>COUNTIF('TUẦN 27-28'!$J$6:$J$510,'KT PHÒNG'!A15)</f>
        <v>0</v>
      </c>
      <c r="F15" s="5">
        <f>COUNTIF('TUẦN 27-28'!$K$6:$K$510,'KT PHÒNG'!A15)</f>
        <v>0</v>
      </c>
      <c r="G15" s="5">
        <f>COUNTIF('TUẦN 27-28'!$L$6:$L$510,'KT PHÒNG'!A15)</f>
        <v>0</v>
      </c>
      <c r="H15" s="5">
        <f>COUNTIF('TUẦN 27-28'!$M$6:$M$510,'KT PHÒNG'!A15)</f>
        <v>0</v>
      </c>
      <c r="I15" s="5">
        <f>COUNTIF('TUẦN 27-28'!$N$5:$N$510,'KT PHÒNG'!A15)</f>
        <v>0</v>
      </c>
      <c r="J15" s="5">
        <f>COUNTIF('TUẦN 27-28'!$O$8:$O$368,'KT PHÒNG'!A15)</f>
        <v>0</v>
      </c>
      <c r="K15" s="5">
        <f>COUNTIF('TUẦN 27-28'!$P$5:$P$510,'KT PHÒNG'!A15)</f>
        <v>0</v>
      </c>
      <c r="L15" s="5">
        <f>COUNTIF('TUẦN 27-28'!$Q$5:$Q$510,'KT PHÒNG'!A15)</f>
        <v>0</v>
      </c>
      <c r="M15" s="5">
        <f>COUNTIF('TUẦN 27-28'!$R$5:$R$510,'KT PHÒNG'!A15)</f>
        <v>0</v>
      </c>
      <c r="N15" s="5">
        <f>COUNTIF('TUẦN 27-28'!$S$5:$S$510,'KT PHÒNG'!A15)</f>
        <v>0</v>
      </c>
      <c r="O15" s="5">
        <f>COUNTIF('TUẦN 27-28'!$T$8:$T$382,'KT PHÒNG'!A15)</f>
        <v>0</v>
      </c>
      <c r="P15" s="21">
        <f>COUNTIF('TUẦN 27-28'!$U$5:$U$510,'KT PHÒNG'!A15)</f>
        <v>0</v>
      </c>
      <c r="Q15" s="21">
        <f>COUNTIF('TUẦN 27-28'!$V$5:$V$510,'KT PHÒNG'!A15)</f>
        <v>0</v>
      </c>
      <c r="R15" s="21">
        <f>COUNTIF('TUẦN 27-28'!$W$5:$W$510,'KT PHÒNG'!A15)</f>
        <v>0</v>
      </c>
      <c r="S15" s="21">
        <f>COUNTIF('TUẦN 27-28'!X5:X518,'KT PHÒNG'!A15)</f>
        <v>0</v>
      </c>
      <c r="T15" s="21">
        <f>COUNTIF('TUẦN 27-28'!$Y$5:$Y$510,'KT PHÒNG'!A15)</f>
        <v>0</v>
      </c>
      <c r="U15" s="21">
        <f>COUNTIF('TUẦN 27-28'!$Z$5:$Z$510,'KT PHÒNG'!A15)</f>
        <v>0</v>
      </c>
      <c r="V15" s="21">
        <f>COUNTIF('TUẦN 27-28'!AA5:AA518,'KT PHÒNG'!$A$5)</f>
        <v>0</v>
      </c>
    </row>
    <row r="16" spans="1:22">
      <c r="A16" s="4">
        <v>105</v>
      </c>
      <c r="B16" s="5">
        <f>COUNTIF('TUẦN 27-28'!$G$6:$G$510,'KT PHÒNG'!A16)</f>
        <v>0</v>
      </c>
      <c r="C16" s="5">
        <f>COUNTIF('TUẦN 27-28'!$H$6:$H$510,'KT PHÒNG'!A16)</f>
        <v>2</v>
      </c>
      <c r="D16" s="5">
        <f>COUNTIF('TUẦN 27-28'!$I$6:$I$510,'KT PHÒNG'!A16)</f>
        <v>2</v>
      </c>
      <c r="E16" s="5">
        <f>COUNTIF('TUẦN 27-28'!$J$6:$J$510,'KT PHÒNG'!A16)</f>
        <v>0</v>
      </c>
      <c r="F16" s="5">
        <f>COUNTIF('TUẦN 27-28'!$K$6:$K$510,'KT PHÒNG'!A16)</f>
        <v>2</v>
      </c>
      <c r="G16" s="5">
        <f>COUNTIF('TUẦN 27-28'!$L$6:$L$510,'KT PHÒNG'!A16)</f>
        <v>2</v>
      </c>
      <c r="H16" s="5">
        <f>COUNTIF('TUẦN 27-28'!$M$6:$M$510,'KT PHÒNG'!A16)</f>
        <v>0</v>
      </c>
      <c r="I16" s="5">
        <f>COUNTIF('TUẦN 27-28'!$N$5:$N$510,'KT PHÒNG'!A16)</f>
        <v>0</v>
      </c>
      <c r="J16" s="5">
        <f>COUNTIF('TUẦN 27-28'!$O$8:$O$368,'KT PHÒNG'!A16)</f>
        <v>2</v>
      </c>
      <c r="K16" s="5">
        <f>COUNTIF('TUẦN 27-28'!$P$5:$P$510,'KT PHÒNG'!A16)</f>
        <v>2</v>
      </c>
      <c r="L16" s="5">
        <f>COUNTIF('TUẦN 27-28'!$Q$5:$Q$510,'KT PHÒNG'!A16)</f>
        <v>0</v>
      </c>
      <c r="M16" s="5">
        <f>COUNTIF('TUẦN 27-28'!$R$5:$R$510,'KT PHÒNG'!A16)</f>
        <v>2</v>
      </c>
      <c r="N16" s="5">
        <f>COUNTIF('TUẦN 27-28'!$S$5:$S$510,'KT PHÒNG'!A16)</f>
        <v>2</v>
      </c>
      <c r="O16" s="5">
        <f>COUNTIF('TUẦN 27-28'!$T$8:$T$382,'KT PHÒNG'!A16)</f>
        <v>0</v>
      </c>
      <c r="P16" s="21">
        <f>COUNTIF('TUẦN 27-28'!$U$5:$U$510,'KT PHÒNG'!A16)</f>
        <v>0</v>
      </c>
      <c r="Q16" s="21">
        <f>COUNTIF('TUẦN 27-28'!$V$5:$V$510,'KT PHÒNG'!A16)</f>
        <v>2</v>
      </c>
      <c r="R16" s="21">
        <f>COUNTIF('TUẦN 27-28'!$W$5:$W$510,'KT PHÒNG'!A16)</f>
        <v>2</v>
      </c>
      <c r="S16" s="21">
        <f>COUNTIF('TUẦN 27-28'!X5:X519,'KT PHÒNG'!A16)</f>
        <v>0</v>
      </c>
      <c r="T16" s="21">
        <f>COUNTIF('TUẦN 27-28'!$Y$5:$Y$510,'KT PHÒNG'!A16)</f>
        <v>2</v>
      </c>
      <c r="U16" s="21">
        <f>COUNTIF('TUẦN 27-28'!$Z$5:$Z$510,'KT PHÒNG'!A16)</f>
        <v>2</v>
      </c>
      <c r="V16" s="21">
        <f>COUNTIF('TUẦN 27-28'!AA5:AA519,'KT PHÒNG'!$A$5)</f>
        <v>0</v>
      </c>
    </row>
    <row r="17" spans="1:22" ht="14.25" customHeight="1">
      <c r="A17" s="4" t="s">
        <v>46</v>
      </c>
      <c r="B17" s="5">
        <f>COUNTIF('TUẦN 27-28'!$G$6:$G$510,'KT PHÒNG'!A17)</f>
        <v>1</v>
      </c>
      <c r="C17" s="5">
        <f>COUNTIF('TUẦN 27-28'!$H$6:$H$510,'KT PHÒNG'!A17)</f>
        <v>0</v>
      </c>
      <c r="D17" s="5">
        <f>COUNTIF('TUẦN 27-28'!$I$6:$I$510,'KT PHÒNG'!A17)</f>
        <v>0</v>
      </c>
      <c r="E17" s="5">
        <f>COUNTIF('TUẦN 27-28'!$J$6:$J$510,'KT PHÒNG'!A17)</f>
        <v>1</v>
      </c>
      <c r="F17" s="5">
        <f>COUNTIF('TUẦN 27-28'!$K$6:$K$510,'KT PHÒNG'!A17)</f>
        <v>0</v>
      </c>
      <c r="G17" s="5">
        <f>COUNTIF('TUẦN 27-28'!$L$6:$L$510,'KT PHÒNG'!A17)</f>
        <v>0</v>
      </c>
      <c r="H17" s="5">
        <f>COUNTIF('TUẦN 27-28'!$M$6:$M$510,'KT PHÒNG'!A17)</f>
        <v>0</v>
      </c>
      <c r="I17" s="5">
        <f>COUNTIF('TUẦN 27-28'!$N$5:$N$510,'KT PHÒNG'!A17)</f>
        <v>1</v>
      </c>
      <c r="J17" s="5">
        <f>COUNTIF('TUẦN 27-28'!$O$8:$O$368,'KT PHÒNG'!A17)</f>
        <v>0</v>
      </c>
      <c r="K17" s="5">
        <f>COUNTIF('TUẦN 27-28'!$P$5:$P$510,'KT PHÒNG'!A17)</f>
        <v>0</v>
      </c>
      <c r="L17" s="5">
        <f>COUNTIF('TUẦN 27-28'!$Q$5:$Q$510,'KT PHÒNG'!A17)</f>
        <v>2</v>
      </c>
      <c r="M17" s="5">
        <f>COUNTIF('TUẦN 27-28'!$R$5:$R$510,'KT PHÒNG'!A17)</f>
        <v>0</v>
      </c>
      <c r="N17" s="5">
        <f>COUNTIF('TUẦN 27-28'!$S$5:$S$510,'KT PHÒNG'!A17)</f>
        <v>0</v>
      </c>
      <c r="O17" s="5">
        <f>COUNTIF('TUẦN 27-28'!$T$8:$T$382,'KT PHÒNG'!A17)</f>
        <v>0</v>
      </c>
      <c r="P17" s="21">
        <f>COUNTIF('TUẦN 27-28'!$U$5:$U$510,'KT PHÒNG'!A17)</f>
        <v>2</v>
      </c>
      <c r="Q17" s="21">
        <f>COUNTIF('TUẦN 27-28'!$V$5:$V$510,'KT PHÒNG'!A17)</f>
        <v>0</v>
      </c>
      <c r="R17" s="21">
        <f>COUNTIF('TUẦN 27-28'!$W$5:$W$510,'KT PHÒNG'!A17)</f>
        <v>0</v>
      </c>
      <c r="S17" s="21">
        <f>COUNTIF('TUẦN 27-28'!X5:X520,'KT PHÒNG'!A17)</f>
        <v>1</v>
      </c>
      <c r="T17" s="21">
        <f>COUNTIF('TUẦN 27-28'!$Y$5:$Y$510,'KT PHÒNG'!A17)</f>
        <v>0</v>
      </c>
      <c r="U17" s="21">
        <f>COUNTIF('TUẦN 27-28'!$Z$5:$Z$510,'KT PHÒNG'!A17)</f>
        <v>0</v>
      </c>
      <c r="V17" s="21">
        <f>COUNTIF('TUẦN 27-28'!AA5:AA520,'KT PHÒNG'!$A$5)</f>
        <v>0</v>
      </c>
    </row>
    <row r="18" spans="1:22" ht="15.75" customHeight="1">
      <c r="A18" s="4" t="s">
        <v>230</v>
      </c>
      <c r="B18" s="5">
        <f>COUNTIF('TUẦN 27-28'!$G$6:$G$510,'KT PHÒNG'!A18)</f>
        <v>0</v>
      </c>
      <c r="C18" s="5">
        <f>COUNTIF('TUẦN 27-28'!$H$6:$H$510,'KT PHÒNG'!A18)</f>
        <v>0</v>
      </c>
      <c r="D18" s="5">
        <f>COUNTIF('TUẦN 27-28'!$I$6:$I$510,'KT PHÒNG'!A18)</f>
        <v>0</v>
      </c>
      <c r="E18" s="5">
        <f>COUNTIF('TUẦN 27-28'!$J$6:$J$510,'KT PHÒNG'!A18)</f>
        <v>0</v>
      </c>
      <c r="F18" s="5">
        <f>COUNTIF('TUẦN 27-28'!$K$6:$K$510,'KT PHÒNG'!A18)</f>
        <v>0</v>
      </c>
      <c r="G18" s="5">
        <f>COUNTIF('TUẦN 27-28'!$L$6:$L$510,'KT PHÒNG'!A18)</f>
        <v>0</v>
      </c>
      <c r="H18" s="5">
        <f>COUNTIF('TUẦN 27-28'!$M$6:$M$510,'KT PHÒNG'!A18)</f>
        <v>0</v>
      </c>
      <c r="I18" s="5">
        <f>COUNTIF('TUẦN 27-28'!$N$5:$N$510,'KT PHÒNG'!A18)</f>
        <v>0</v>
      </c>
      <c r="J18" s="5">
        <f>COUNTIF('TUẦN 27-28'!$O$8:$O$368,'KT PHÒNG'!A18)</f>
        <v>0</v>
      </c>
      <c r="K18" s="5">
        <f>COUNTIF('TUẦN 27-28'!$P$5:$P$510,'KT PHÒNG'!A18)</f>
        <v>0</v>
      </c>
      <c r="L18" s="5">
        <f>COUNTIF('TUẦN 27-28'!$Q$5:$Q$510,'KT PHÒNG'!A18)</f>
        <v>0</v>
      </c>
      <c r="M18" s="5">
        <f>COUNTIF('TUẦN 27-28'!$R$5:$R$510,'KT PHÒNG'!A18)</f>
        <v>0</v>
      </c>
      <c r="N18" s="5">
        <f>COUNTIF('TUẦN 27-28'!$S$5:$S$510,'KT PHÒNG'!A18)</f>
        <v>0</v>
      </c>
      <c r="O18" s="5">
        <f>COUNTIF('TUẦN 27-28'!$T$8:$T$382,'KT PHÒNG'!A18)</f>
        <v>0</v>
      </c>
      <c r="P18" s="21">
        <f>COUNTIF('TUẦN 27-28'!$U$5:$U$510,'KT PHÒNG'!A18)</f>
        <v>0</v>
      </c>
      <c r="Q18" s="21">
        <f>COUNTIF('TUẦN 27-28'!$V$5:$V$510,'KT PHÒNG'!A18)</f>
        <v>0</v>
      </c>
      <c r="R18" s="21">
        <f>COUNTIF('TUẦN 27-28'!$W$5:$W$510,'KT PHÒNG'!A18)</f>
        <v>0</v>
      </c>
      <c r="S18" s="21">
        <f>COUNTIF('TUẦN 27-28'!X5:X521,'KT PHÒNG'!A18)</f>
        <v>0</v>
      </c>
      <c r="T18" s="21">
        <f>COUNTIF('TUẦN 27-28'!$Y$5:$Y$510,'KT PHÒNG'!A18)</f>
        <v>0</v>
      </c>
      <c r="U18" s="21">
        <f>COUNTIF('TUẦN 27-28'!$Z$5:$Z$510,'KT PHÒNG'!A18)</f>
        <v>0</v>
      </c>
      <c r="V18" s="21">
        <f>COUNTIF('TUẦN 27-28'!AA5:AA521,'KT PHÒNG'!$A$5)</f>
        <v>0</v>
      </c>
    </row>
    <row r="19" spans="1:22" ht="32.25" customHeight="1">
      <c r="A19" s="4">
        <v>106</v>
      </c>
      <c r="B19" s="5">
        <f>COUNTIF('TUẦN 27-28'!$G$6:$G$510,'KT PHÒNG'!A19)</f>
        <v>0</v>
      </c>
      <c r="C19" s="5">
        <f>COUNTIF('TUẦN 27-28'!$H$6:$H$510,'KT PHÒNG'!A19)</f>
        <v>0</v>
      </c>
      <c r="D19" s="5">
        <f>COUNTIF('TUẦN 27-28'!$I$6:$I$510,'KT PHÒNG'!A19)</f>
        <v>0</v>
      </c>
      <c r="E19" s="5">
        <f>COUNTIF('TUẦN 27-28'!$J$6:$J$510,'KT PHÒNG'!A19)</f>
        <v>0</v>
      </c>
      <c r="F19" s="5">
        <f>COUNTIF('TUẦN 27-28'!$K$6:$K$510,'KT PHÒNG'!A19)</f>
        <v>0</v>
      </c>
      <c r="G19" s="5">
        <f>COUNTIF('TUẦN 27-28'!$L$6:$L$510,'KT PHÒNG'!A19)</f>
        <v>0</v>
      </c>
      <c r="H19" s="5">
        <f>COUNTIF('TUẦN 27-28'!$M$6:$M$510,'KT PHÒNG'!A19)</f>
        <v>0</v>
      </c>
      <c r="I19" s="5">
        <f>COUNTIF('TUẦN 27-28'!$N$5:$N$510,'KT PHÒNG'!A19)</f>
        <v>0</v>
      </c>
      <c r="J19" s="5">
        <f>COUNTIF('TUẦN 27-28'!$O$8:$O$368,'KT PHÒNG'!A19)</f>
        <v>0</v>
      </c>
      <c r="K19" s="5">
        <f>COUNTIF('TUẦN 27-28'!$P$5:$P$510,'KT PHÒNG'!A19)</f>
        <v>0</v>
      </c>
      <c r="L19" s="5">
        <f>COUNTIF('TUẦN 27-28'!$Q$5:$Q$510,'KT PHÒNG'!A19)</f>
        <v>0</v>
      </c>
      <c r="M19" s="5">
        <f>COUNTIF('TUẦN 27-28'!$R$5:$R$510,'KT PHÒNG'!A19)</f>
        <v>0</v>
      </c>
      <c r="N19" s="5">
        <f>COUNTIF('TUẦN 27-28'!$S$5:$S$510,'KT PHÒNG'!A19)</f>
        <v>0</v>
      </c>
      <c r="O19" s="5">
        <f>COUNTIF('TUẦN 27-28'!$T$8:$T$382,'KT PHÒNG'!A19)</f>
        <v>0</v>
      </c>
      <c r="P19" s="21">
        <f>COUNTIF('TUẦN 27-28'!$U$5:$U$510,'KT PHÒNG'!A19)</f>
        <v>0</v>
      </c>
      <c r="Q19" s="21">
        <f>COUNTIF('TUẦN 27-28'!$V$5:$V$510,'KT PHÒNG'!A19)</f>
        <v>0</v>
      </c>
      <c r="R19" s="21">
        <f>COUNTIF('TUẦN 27-28'!$W$5:$W$510,'KT PHÒNG'!A19)</f>
        <v>0</v>
      </c>
      <c r="S19" s="21">
        <f>COUNTIF('TUẦN 27-28'!X5:X522,'KT PHÒNG'!A19)</f>
        <v>0</v>
      </c>
      <c r="T19" s="21">
        <f>COUNTIF('TUẦN 27-28'!$Y$5:$Y$510,'KT PHÒNG'!A19)</f>
        <v>0</v>
      </c>
      <c r="U19" s="21">
        <f>COUNTIF('TUẦN 27-28'!$Z$5:$Z$510,'KT PHÒNG'!A19)</f>
        <v>0</v>
      </c>
      <c r="V19" s="21">
        <f>COUNTIF('TUẦN 27-28'!AA5:AA522,'KT PHÒNG'!$A$5)</f>
        <v>0</v>
      </c>
    </row>
    <row r="20" spans="1:22" ht="15" customHeight="1">
      <c r="A20" s="4" t="s">
        <v>62</v>
      </c>
      <c r="B20" s="5">
        <f>COUNTIF('TUẦN 27-28'!$G$6:$G$510,'KT PHÒNG'!A20)</f>
        <v>1</v>
      </c>
      <c r="C20" s="5">
        <f>COUNTIF('TUẦN 27-28'!$H$6:$H$510,'KT PHÒNG'!A20)</f>
        <v>1</v>
      </c>
      <c r="D20" s="5">
        <f>COUNTIF('TUẦN 27-28'!$I$6:$I$510,'KT PHÒNG'!A20)</f>
        <v>1</v>
      </c>
      <c r="E20" s="5">
        <f>COUNTIF('TUẦN 27-28'!$J$6:$J$510,'KT PHÒNG'!A20)</f>
        <v>1</v>
      </c>
      <c r="F20" s="5">
        <f>COUNTIF('TUẦN 27-28'!$K$6:$K$510,'KT PHÒNG'!A20)</f>
        <v>1</v>
      </c>
      <c r="G20" s="5">
        <f>COUNTIF('TUẦN 27-28'!$L$6:$L$510,'KT PHÒNG'!A20)</f>
        <v>0</v>
      </c>
      <c r="H20" s="5">
        <f>COUNTIF('TUẦN 27-28'!$M$6:$M$510,'KT PHÒNG'!A20)</f>
        <v>0</v>
      </c>
      <c r="I20" s="5">
        <f>COUNTIF('TUẦN 27-28'!$N$5:$N$510,'KT PHÒNG'!A20)</f>
        <v>0</v>
      </c>
      <c r="J20" s="5">
        <f>COUNTIF('TUẦN 27-28'!$O$8:$O$368,'KT PHÒNG'!A20)</f>
        <v>1</v>
      </c>
      <c r="K20" s="5">
        <f>COUNTIF('TUẦN 27-28'!$P$5:$P$510,'KT PHÒNG'!A20)</f>
        <v>1</v>
      </c>
      <c r="L20" s="5">
        <f>COUNTIF('TUẦN 27-28'!$Q$5:$Q$510,'KT PHÒNG'!A20)</f>
        <v>1</v>
      </c>
      <c r="M20" s="5">
        <f>COUNTIF('TUẦN 27-28'!$R$5:$R$510,'KT PHÒNG'!A20)</f>
        <v>2</v>
      </c>
      <c r="N20" s="5">
        <f>COUNTIF('TUẦN 27-28'!$S$5:$S$510,'KT PHÒNG'!A20)</f>
        <v>0</v>
      </c>
      <c r="O20" s="5">
        <f>COUNTIF('TUẦN 27-28'!$T$8:$T$382,'KT PHÒNG'!A20)</f>
        <v>0</v>
      </c>
      <c r="P20" s="21">
        <f>COUNTIF('TUẦN 27-28'!$U$5:$U$510,'KT PHÒNG'!A20)</f>
        <v>0</v>
      </c>
      <c r="Q20" s="21">
        <f>COUNTIF('TUẦN 27-28'!$V$5:$V$510,'KT PHÒNG'!A20)</f>
        <v>0</v>
      </c>
      <c r="R20" s="21">
        <f>COUNTIF('TUẦN 27-28'!$W$5:$W$510,'KT PHÒNG'!A20)</f>
        <v>1</v>
      </c>
      <c r="S20" s="21">
        <f>COUNTIF('TUẦN 27-28'!X5:X523,'KT PHÒNG'!A20)</f>
        <v>0</v>
      </c>
      <c r="T20" s="21">
        <f>COUNTIF('TUẦN 27-28'!$Y$5:$Y$510,'KT PHÒNG'!A20)</f>
        <v>2</v>
      </c>
      <c r="U20" s="21">
        <f>COUNTIF('TUẦN 27-28'!$Z$5:$Z$510,'KT PHÒNG'!A20)</f>
        <v>0</v>
      </c>
      <c r="V20" s="21">
        <f>COUNTIF('TUẦN 27-28'!AA5:AA523,'KT PHÒNG'!$A$5)</f>
        <v>0</v>
      </c>
    </row>
    <row r="21" spans="1:22" ht="18" customHeight="1">
      <c r="A21" s="4" t="s">
        <v>231</v>
      </c>
      <c r="B21" s="5">
        <f>COUNTIF('TUẦN 27-28'!$G$6:$G$510,'KT PHÒNG'!A21)</f>
        <v>0</v>
      </c>
      <c r="C21" s="5">
        <f>COUNTIF('TUẦN 27-28'!$H$6:$H$510,'KT PHÒNG'!A21)</f>
        <v>0</v>
      </c>
      <c r="D21" s="5">
        <f>COUNTIF('TUẦN 27-28'!$I$6:$I$510,'KT PHÒNG'!A21)</f>
        <v>0</v>
      </c>
      <c r="E21" s="5">
        <f>COUNTIF('TUẦN 27-28'!$J$6:$J$510,'KT PHÒNG'!A21)</f>
        <v>0</v>
      </c>
      <c r="F21" s="5">
        <f>COUNTIF('TUẦN 27-28'!$K$6:$K$510,'KT PHÒNG'!A21)</f>
        <v>0</v>
      </c>
      <c r="G21" s="5">
        <f>COUNTIF('TUẦN 27-28'!$L$6:$L$510,'KT PHÒNG'!A21)</f>
        <v>0</v>
      </c>
      <c r="H21" s="5">
        <f>COUNTIF('TUẦN 27-28'!$M$6:$M$510,'KT PHÒNG'!A21)</f>
        <v>0</v>
      </c>
      <c r="I21" s="5">
        <f>COUNTIF('TUẦN 27-28'!$N$5:$N$510,'KT PHÒNG'!A21)</f>
        <v>0</v>
      </c>
      <c r="J21" s="5">
        <f>COUNTIF('TUẦN 27-28'!$O$8:$O$368,'KT PHÒNG'!A21)</f>
        <v>2</v>
      </c>
      <c r="K21" s="5">
        <f>COUNTIF('TUẦN 27-28'!$P$5:$P$510,'KT PHÒNG'!A21)</f>
        <v>0</v>
      </c>
      <c r="L21" s="5">
        <f>COUNTIF('TUẦN 27-28'!$Q$5:$Q$510,'KT PHÒNG'!A21)</f>
        <v>0</v>
      </c>
      <c r="M21" s="5">
        <f>COUNTIF('TUẦN 27-28'!$R$5:$R$510,'KT PHÒNG'!A21)</f>
        <v>0</v>
      </c>
      <c r="N21" s="5">
        <f>COUNTIF('TUẦN 27-28'!$S$5:$S$510,'KT PHÒNG'!A21)</f>
        <v>0</v>
      </c>
      <c r="O21" s="5">
        <f>COUNTIF('TUẦN 27-28'!$T$8:$T$382,'KT PHÒNG'!A21)</f>
        <v>0</v>
      </c>
      <c r="P21" s="5">
        <f>COUNTIF('TUẦN 27-28'!$U$5:$U$510,'KT PHÒNG'!A21)</f>
        <v>0</v>
      </c>
      <c r="Q21" s="5">
        <f>COUNTIF('TUẦN 27-28'!$V$5:$V$510,'KT PHÒNG'!A21)</f>
        <v>0</v>
      </c>
      <c r="R21" s="5">
        <f>COUNTIF('TUẦN 27-28'!$W$5:$W$510,'KT PHÒNG'!A21)</f>
        <v>0</v>
      </c>
      <c r="S21" s="5">
        <f>COUNTIF('TUẦN 27-28'!X5:X524,'KT PHÒNG'!A21)</f>
        <v>0</v>
      </c>
      <c r="T21" s="5">
        <f>COUNTIF('TUẦN 27-28'!$Y$5:$Y$510,'KT PHÒNG'!A21)</f>
        <v>0</v>
      </c>
      <c r="U21" s="5">
        <f>COUNTIF('TUẦN 27-28'!$Z$5:$Z$510,'KT PHÒNG'!A21)</f>
        <v>0</v>
      </c>
      <c r="V21" s="5">
        <f>COUNTIF('TUẦN 27-28'!AA5:AA524,'KT PHÒNG'!$A$5)</f>
        <v>0</v>
      </c>
    </row>
    <row r="22" spans="1:22" ht="18.75" customHeight="1">
      <c r="A22" s="4" t="s">
        <v>100</v>
      </c>
      <c r="B22" s="5">
        <f>COUNTIF('TUẦN 27-28'!$G$6:$G$510,'KT PHÒNG'!A22)</f>
        <v>1</v>
      </c>
      <c r="C22" s="5">
        <f>COUNTIF('TUẦN 27-28'!$H$6:$H$510,'KT PHÒNG'!A22)</f>
        <v>1</v>
      </c>
      <c r="D22" s="5">
        <f>COUNTIF('TUẦN 27-28'!$I$6:$I$510,'KT PHÒNG'!A22)</f>
        <v>1</v>
      </c>
      <c r="E22" s="5">
        <f>COUNTIF('TUẦN 27-28'!$J$6:$J$510,'KT PHÒNG'!A22)</f>
        <v>1</v>
      </c>
      <c r="F22" s="5">
        <f>COUNTIF('TUẦN 27-28'!$K$6:$K$510,'KT PHÒNG'!A22)</f>
        <v>1</v>
      </c>
      <c r="G22" s="5">
        <f>COUNTIF('TUẦN 27-28'!$L$6:$L$510,'KT PHÒNG'!A22)</f>
        <v>0</v>
      </c>
      <c r="H22" s="5">
        <f>COUNTIF('TUẦN 27-28'!$M$6:$M$510,'KT PHÒNG'!A22)</f>
        <v>0</v>
      </c>
      <c r="I22" s="5">
        <f>COUNTIF('TUẦN 27-28'!$N$5:$N$510,'KT PHÒNG'!A22)</f>
        <v>1</v>
      </c>
      <c r="J22" s="5">
        <f>COUNTIF('TUẦN 27-28'!$O$8:$O$368,'KT PHÒNG'!A22)</f>
        <v>1</v>
      </c>
      <c r="K22" s="5">
        <f>COUNTIF('TUẦN 27-28'!$P$5:$P$510,'KT PHÒNG'!A22)</f>
        <v>1</v>
      </c>
      <c r="L22" s="5">
        <f>COUNTIF('TUẦN 27-28'!$Q$5:$Q$510,'KT PHÒNG'!A22)</f>
        <v>0</v>
      </c>
      <c r="M22" s="5">
        <f>COUNTIF('TUẦN 27-28'!$R$5:$R$510,'KT PHÒNG'!A22)</f>
        <v>0</v>
      </c>
      <c r="N22" s="5">
        <f>COUNTIF('TUẦN 27-28'!$S$5:$S$510,'KT PHÒNG'!A22)</f>
        <v>0</v>
      </c>
      <c r="O22" s="5">
        <f>COUNTIF('TUẦN 27-28'!$T$8:$T$382,'KT PHÒNG'!A22)</f>
        <v>0</v>
      </c>
      <c r="P22" s="5">
        <f>COUNTIF('TUẦN 27-28'!$U$5:$U$510,'KT PHÒNG'!A22)</f>
        <v>1</v>
      </c>
      <c r="Q22" s="5">
        <f>COUNTIF('TUẦN 27-28'!$V$5:$V$510,'KT PHÒNG'!A22)</f>
        <v>2</v>
      </c>
      <c r="R22" s="5">
        <f>COUNTIF('TUẦN 27-28'!$W$5:$W$510,'KT PHÒNG'!A22)</f>
        <v>1</v>
      </c>
      <c r="S22" s="5">
        <f>COUNTIF('TUẦN 27-28'!X5:X525,'KT PHÒNG'!A22)</f>
        <v>1</v>
      </c>
      <c r="T22" s="5">
        <f>COUNTIF('TUẦN 27-28'!$Y$5:$Y$510,'KT PHÒNG'!A22)</f>
        <v>0</v>
      </c>
      <c r="U22" s="5">
        <f>COUNTIF('TUẦN 27-28'!$Z$5:$Z$510,'KT PHÒNG'!A22)</f>
        <v>0</v>
      </c>
      <c r="V22" s="5">
        <f>COUNTIF('TUẦN 27-28'!AA5:AA525,'KT PHÒNG'!$A$5)</f>
        <v>0</v>
      </c>
    </row>
    <row r="23" spans="1:22" ht="16.5" customHeight="1">
      <c r="A23" s="4" t="s">
        <v>94</v>
      </c>
      <c r="B23" s="5">
        <f>COUNTIF('TUẦN 27-28'!$G$6:$G$510,'KT PHÒNG'!A23)</f>
        <v>1</v>
      </c>
      <c r="C23" s="5">
        <f>COUNTIF('TUẦN 27-28'!$H$6:$H$510,'KT PHÒNG'!A23)</f>
        <v>2</v>
      </c>
      <c r="D23" s="5">
        <f>COUNTIF('TUẦN 27-28'!$I$6:$I$510,'KT PHÒNG'!A23)</f>
        <v>2</v>
      </c>
      <c r="E23" s="5">
        <f>COUNTIF('TUẦN 27-28'!$J$6:$J$510,'KT PHÒNG'!A23)</f>
        <v>1</v>
      </c>
      <c r="F23" s="5">
        <f>COUNTIF('TUẦN 27-28'!$K$6:$K$510,'KT PHÒNG'!A23)</f>
        <v>1</v>
      </c>
      <c r="G23" s="5">
        <f>COUNTIF('TUẦN 27-28'!$L$6:$L$510,'KT PHÒNG'!A23)</f>
        <v>0</v>
      </c>
      <c r="H23" s="5">
        <f>COUNTIF('TUẦN 27-28'!$M$6:$M$510,'KT PHÒNG'!A23)</f>
        <v>0</v>
      </c>
      <c r="I23" s="5">
        <f>COUNTIF('TUẦN 27-28'!$N$5:$N$510,'KT PHÒNG'!A23)</f>
        <v>2</v>
      </c>
      <c r="J23" s="5">
        <f>COUNTIF('TUẦN 27-28'!$O$8:$O$368,'KT PHÒNG'!A23)</f>
        <v>0</v>
      </c>
      <c r="K23" s="5">
        <f>COUNTIF('TUẦN 27-28'!$P$5:$P$510,'KT PHÒNG'!A23)</f>
        <v>1</v>
      </c>
      <c r="L23" s="5">
        <f>COUNTIF('TUẦN 27-28'!$Q$5:$Q$510,'KT PHÒNG'!A23)</f>
        <v>1</v>
      </c>
      <c r="M23" s="5">
        <f>COUNTIF('TUẦN 27-28'!$R$5:$R$510,'KT PHÒNG'!A23)</f>
        <v>0</v>
      </c>
      <c r="N23" s="5">
        <f>COUNTIF('TUẦN 27-28'!$S$5:$S$510,'KT PHÒNG'!A23)</f>
        <v>0</v>
      </c>
      <c r="O23" s="5">
        <f>COUNTIF('TUẦN 27-28'!$T$8:$T$382,'KT PHÒNG'!A23)</f>
        <v>0</v>
      </c>
      <c r="P23" s="5">
        <f>COUNTIF('TUẦN 27-28'!$U$5:$U$510,'KT PHÒNG'!A23)</f>
        <v>2</v>
      </c>
      <c r="Q23" s="5">
        <f>COUNTIF('TUẦN 27-28'!$V$5:$V$510,'KT PHÒNG'!A23)</f>
        <v>1</v>
      </c>
      <c r="R23" s="5">
        <f>COUNTIF('TUẦN 27-28'!$W$5:$W$510,'KT PHÒNG'!A23)</f>
        <v>0</v>
      </c>
      <c r="S23" s="5">
        <f>COUNTIF('TUẦN 27-28'!X5:X526,'KT PHÒNG'!A23)</f>
        <v>0</v>
      </c>
      <c r="T23" s="5">
        <f>COUNTIF('TUẦN 27-28'!$Y$5:$Y$510,'KT PHÒNG'!A23)</f>
        <v>2</v>
      </c>
      <c r="U23" s="5">
        <f>COUNTIF('TUẦN 27-28'!$Z$5:$Z$510,'KT PHÒNG'!A23)</f>
        <v>0</v>
      </c>
      <c r="V23" s="5">
        <f>COUNTIF('TUẦN 27-28'!AA5:AA526,'KT PHÒNG'!$A$5)</f>
        <v>0</v>
      </c>
    </row>
    <row r="24" spans="1:22" ht="17.25" customHeight="1">
      <c r="A24" s="4" t="s">
        <v>99</v>
      </c>
      <c r="B24" s="5">
        <f>COUNTIF('TUẦN 27-28'!$G$6:$G$510,'KT PHÒNG'!A24)</f>
        <v>1</v>
      </c>
      <c r="C24" s="5">
        <f>COUNTIF('TUẦN 27-28'!$H$6:$H$510,'KT PHÒNG'!A24)</f>
        <v>1</v>
      </c>
      <c r="D24" s="5">
        <f>COUNTIF('TUẦN 27-28'!$I$6:$I$510,'KT PHÒNG'!A24)</f>
        <v>1</v>
      </c>
      <c r="E24" s="5">
        <f>COUNTIF('TUẦN 27-28'!$J$6:$J$510,'KT PHÒNG'!A24)</f>
        <v>1</v>
      </c>
      <c r="F24" s="5">
        <f>COUNTIF('TUẦN 27-28'!$K$6:$K$510,'KT PHÒNG'!A24)</f>
        <v>1</v>
      </c>
      <c r="G24" s="5">
        <f>COUNTIF('TUẦN 27-28'!$L$6:$L$510,'KT PHÒNG'!A24)</f>
        <v>0</v>
      </c>
      <c r="H24" s="5">
        <f>COUNTIF('TUẦN 27-28'!$M$6:$M$510,'KT PHÒNG'!A24)</f>
        <v>0</v>
      </c>
      <c r="I24" s="5">
        <f>COUNTIF('TUẦN 27-28'!$N$5:$N$510,'KT PHÒNG'!A24)</f>
        <v>1</v>
      </c>
      <c r="J24" s="5">
        <f>COUNTIF('TUẦN 27-28'!$O$8:$O$368,'KT PHÒNG'!A24)</f>
        <v>1</v>
      </c>
      <c r="K24" s="5">
        <f>COUNTIF('TUẦN 27-28'!$P$5:$P$510,'KT PHÒNG'!A24)</f>
        <v>1</v>
      </c>
      <c r="L24" s="5">
        <f>COUNTIF('TUẦN 27-28'!$Q$5:$Q$510,'KT PHÒNG'!A24)</f>
        <v>1</v>
      </c>
      <c r="M24" s="5">
        <f>COUNTIF('TUẦN 27-28'!$R$5:$R$510,'KT PHÒNG'!A24)</f>
        <v>1</v>
      </c>
      <c r="N24" s="5">
        <f>COUNTIF('TUẦN 27-28'!$S$5:$S$510,'KT PHÒNG'!A24)</f>
        <v>0</v>
      </c>
      <c r="O24" s="5">
        <f>COUNTIF('TUẦN 27-28'!$T$8:$T$382,'KT PHÒNG'!A24)</f>
        <v>0</v>
      </c>
      <c r="P24" s="5">
        <f>COUNTIF('TUẦN 27-28'!$U$5:$U$510,'KT PHÒNG'!A24)</f>
        <v>1</v>
      </c>
      <c r="Q24" s="5">
        <f>COUNTIF('TUẦN 27-28'!$V$5:$V$510,'KT PHÒNG'!A24)</f>
        <v>1</v>
      </c>
      <c r="R24" s="5">
        <f>COUNTIF('TUẦN 27-28'!$W$5:$W$510,'KT PHÒNG'!A24)</f>
        <v>1</v>
      </c>
      <c r="S24" s="5">
        <f>COUNTIF('TUẦN 27-28'!X5:X527,'KT PHÒNG'!A24)</f>
        <v>1</v>
      </c>
      <c r="T24" s="5">
        <f>COUNTIF('TUẦN 27-28'!$Y$5:$Y$510,'KT PHÒNG'!A24)</f>
        <v>1</v>
      </c>
      <c r="U24" s="5">
        <f>COUNTIF('TUẦN 27-28'!$Z$5:$Z$510,'KT PHÒNG'!A24)</f>
        <v>0</v>
      </c>
      <c r="V24" s="5">
        <f>COUNTIF('TUẦN 27-28'!AA5:AA527,'KT PHÒNG'!$A$5)</f>
        <v>0</v>
      </c>
    </row>
    <row r="25" spans="1:22" ht="16.5" customHeight="1">
      <c r="A25" s="4" t="s">
        <v>95</v>
      </c>
      <c r="B25" s="5">
        <f>COUNTIF('TUẦN 27-28'!$G$6:$G$510,'KT PHÒNG'!A25)</f>
        <v>1</v>
      </c>
      <c r="C25" s="5">
        <f>COUNTIF('TUẦN 27-28'!$H$6:$H$510,'KT PHÒNG'!A25)</f>
        <v>0</v>
      </c>
      <c r="D25" s="5">
        <f>COUNTIF('TUẦN 27-28'!$I$6:$I$510,'KT PHÒNG'!A25)</f>
        <v>0</v>
      </c>
      <c r="E25" s="5">
        <f>COUNTIF('TUẦN 27-28'!$J$6:$J$510,'KT PHÒNG'!A25)</f>
        <v>0</v>
      </c>
      <c r="F25" s="5">
        <f>COUNTIF('TUẦN 27-28'!$K$6:$K$510,'KT PHÒNG'!A25)</f>
        <v>0</v>
      </c>
      <c r="G25" s="5">
        <f>COUNTIF('TUẦN 27-28'!$L$6:$L$510,'KT PHÒNG'!A25)</f>
        <v>0</v>
      </c>
      <c r="H25" s="5">
        <f>COUNTIF('TUẦN 27-28'!$M$6:$M$510,'KT PHÒNG'!A25)</f>
        <v>0</v>
      </c>
      <c r="I25" s="5">
        <f>COUNTIF('TUẦN 27-28'!$N$5:$N$510,'KT PHÒNG'!A25)</f>
        <v>1</v>
      </c>
      <c r="J25" s="5">
        <f>COUNTIF('TUẦN 27-28'!$O$8:$O$368,'KT PHÒNG'!A25)</f>
        <v>0</v>
      </c>
      <c r="K25" s="5">
        <f>COUNTIF('TUẦN 27-28'!$P$5:$P$510,'KT PHÒNG'!A25)</f>
        <v>0</v>
      </c>
      <c r="L25" s="5">
        <f>COUNTIF('TUẦN 27-28'!$Q$5:$Q$510,'KT PHÒNG'!A25)</f>
        <v>1</v>
      </c>
      <c r="M25" s="5">
        <f>COUNTIF('TUẦN 27-28'!$R$5:$R$510,'KT PHÒNG'!A25)</f>
        <v>1</v>
      </c>
      <c r="N25" s="5">
        <f>COUNTIF('TUẦN 27-28'!$S$5:$S$510,'KT PHÒNG'!A25)</f>
        <v>0</v>
      </c>
      <c r="O25" s="5">
        <f>COUNTIF('TUẦN 27-28'!$T$8:$T$382,'KT PHÒNG'!A25)</f>
        <v>0</v>
      </c>
      <c r="P25" s="5">
        <f>COUNTIF('TUẦN 27-28'!$U$5:$U$510,'KT PHÒNG'!A25)</f>
        <v>1</v>
      </c>
      <c r="Q25" s="5">
        <f>COUNTIF('TUẦN 27-28'!$V$5:$V$510,'KT PHÒNG'!A25)</f>
        <v>1</v>
      </c>
      <c r="R25" s="5">
        <f>COUNTIF('TUẦN 27-28'!$W$5:$W$510,'KT PHÒNG'!A25)</f>
        <v>1</v>
      </c>
      <c r="S25" s="5">
        <f>COUNTIF('TUẦN 27-28'!X5:X528,'KT PHÒNG'!A25)</f>
        <v>2</v>
      </c>
      <c r="T25" s="5">
        <f>COUNTIF('TUẦN 27-28'!$Y$5:$Y$510,'KT PHÒNG'!A25)</f>
        <v>1</v>
      </c>
      <c r="U25" s="5">
        <f>COUNTIF('TUẦN 27-28'!$Z$5:$Z$510,'KT PHÒNG'!A25)</f>
        <v>0</v>
      </c>
      <c r="V25" s="5">
        <f>COUNTIF('TUẦN 27-28'!AA5:AA528,'KT PHÒNG'!$A$5)</f>
        <v>0</v>
      </c>
    </row>
    <row r="26" spans="1:22" ht="22.5" customHeight="1">
      <c r="A26" s="4" t="s">
        <v>34</v>
      </c>
      <c r="B26" s="5">
        <f>COUNTIF('TUẦN 27-28'!$G$6:$G$510,'KT PHÒNG'!A26)</f>
        <v>1</v>
      </c>
      <c r="C26" s="5">
        <f>COUNTIF('TUẦN 27-28'!$H$6:$H$510,'KT PHÒNG'!A26)</f>
        <v>1</v>
      </c>
      <c r="D26" s="5">
        <f>COUNTIF('TUẦN 27-28'!$I$6:$I$510,'KT PHÒNG'!A26)</f>
        <v>1</v>
      </c>
      <c r="E26" s="5">
        <f>COUNTIF('TUẦN 27-28'!$J$6:$J$510,'KT PHÒNG'!A26)</f>
        <v>1</v>
      </c>
      <c r="F26" s="5">
        <f>COUNTIF('TUẦN 27-28'!$K$6:$K$510,'KT PHÒNG'!A26)</f>
        <v>1</v>
      </c>
      <c r="G26" s="5">
        <f>COUNTIF('TUẦN 27-28'!$L$6:$L$510,'KT PHÒNG'!A26)</f>
        <v>0</v>
      </c>
      <c r="H26" s="5">
        <f>COUNTIF('TUẦN 27-28'!$M$6:$M$510,'KT PHÒNG'!A26)</f>
        <v>0</v>
      </c>
      <c r="I26" s="5">
        <f>COUNTIF('TUẦN 27-28'!$N$5:$N$510,'KT PHÒNG'!A26)</f>
        <v>1</v>
      </c>
      <c r="J26" s="5">
        <f>COUNTIF('TUẦN 27-28'!$O$8:$O$368,'KT PHÒNG'!A26)</f>
        <v>1</v>
      </c>
      <c r="K26" s="5">
        <f>COUNTIF('TUẦN 27-28'!$P$5:$P$510,'KT PHÒNG'!A26)</f>
        <v>1</v>
      </c>
      <c r="L26" s="5">
        <f>COUNTIF('TUẦN 27-28'!$Q$5:$Q$510,'KT PHÒNG'!A26)</f>
        <v>1</v>
      </c>
      <c r="M26" s="5">
        <f>COUNTIF('TUẦN 27-28'!$R$5:$R$510,'KT PHÒNG'!A26)</f>
        <v>1</v>
      </c>
      <c r="N26" s="5">
        <f>COUNTIF('TUẦN 27-28'!$S$5:$S$510,'KT PHÒNG'!A26)</f>
        <v>0</v>
      </c>
      <c r="O26" s="5">
        <f>COUNTIF('TUẦN 27-28'!$T$8:$T$382,'KT PHÒNG'!A26)</f>
        <v>0</v>
      </c>
      <c r="P26" s="5">
        <f>COUNTIF('TUẦN 27-28'!$U$5:$U$510,'KT PHÒNG'!A26)</f>
        <v>1</v>
      </c>
      <c r="Q26" s="5">
        <f>COUNTIF('TUẦN 27-28'!$V$5:$V$510,'KT PHÒNG'!A26)</f>
        <v>1</v>
      </c>
      <c r="R26" s="5">
        <f>COUNTIF('TUẦN 27-28'!$W$5:$W$510,'KT PHÒNG'!A26)</f>
        <v>1</v>
      </c>
      <c r="S26" s="5">
        <f>COUNTIF('TUẦN 27-28'!X5:X529,'KT PHÒNG'!A26)</f>
        <v>1</v>
      </c>
      <c r="T26" s="5">
        <f>COUNTIF('TUẦN 27-28'!$Y$5:$Y$510,'KT PHÒNG'!A26)</f>
        <v>2</v>
      </c>
      <c r="U26" s="5">
        <f>COUNTIF('TUẦN 27-28'!$Z$5:$Z$510,'KT PHÒNG'!A26)</f>
        <v>0</v>
      </c>
      <c r="V26" s="5">
        <f>COUNTIF('TUẦN 27-28'!AA5:AA529,'KT PHÒNG'!$A$5)</f>
        <v>0</v>
      </c>
    </row>
    <row r="27" spans="1:22" ht="13.5" customHeight="1">
      <c r="A27" s="4" t="s">
        <v>188</v>
      </c>
      <c r="B27" s="5">
        <f>COUNTIF('TUẦN 27-28'!$G$6:$G$510,'KT PHÒNG'!A27)</f>
        <v>0</v>
      </c>
      <c r="C27" s="5">
        <f>COUNTIF('TUẦN 27-28'!$H$6:$H$510,'KT PHÒNG'!A27)</f>
        <v>1</v>
      </c>
      <c r="D27" s="5">
        <f>COUNTIF('TUẦN 27-28'!$I$6:$I$510,'KT PHÒNG'!A27)</f>
        <v>1</v>
      </c>
      <c r="E27" s="5">
        <f>COUNTIF('TUẦN 27-28'!$J$6:$J$510,'KT PHÒNG'!A27)</f>
        <v>1</v>
      </c>
      <c r="F27" s="5">
        <f>COUNTIF('TUẦN 27-28'!$K$6:$K$510,'KT PHÒNG'!A27)</f>
        <v>1</v>
      </c>
      <c r="G27" s="5">
        <f>COUNTIF('TUẦN 27-28'!$L$6:$L$510,'KT PHÒNG'!A27)</f>
        <v>0</v>
      </c>
      <c r="H27" s="5">
        <f>COUNTIF('TUẦN 27-28'!$M$6:$M$510,'KT PHÒNG'!A27)</f>
        <v>0</v>
      </c>
      <c r="I27" s="5">
        <f>COUNTIF('TUẦN 27-28'!$N$5:$N$510,'KT PHÒNG'!A27)</f>
        <v>1</v>
      </c>
      <c r="J27" s="5">
        <f>COUNTIF('TUẦN 27-28'!$O$8:$O$368,'KT PHÒNG'!A27)</f>
        <v>1</v>
      </c>
      <c r="K27" s="5">
        <f>COUNTIF('TUẦN 27-28'!$P$5:$P$510,'KT PHÒNG'!A27)</f>
        <v>1</v>
      </c>
      <c r="L27" s="5">
        <f>COUNTIF('TUẦN 27-28'!$Q$5:$Q$510,'KT PHÒNG'!A27)</f>
        <v>1</v>
      </c>
      <c r="M27" s="5">
        <f>COUNTIF('TUẦN 27-28'!$R$5:$R$510,'KT PHÒNG'!A27)</f>
        <v>1</v>
      </c>
      <c r="N27" s="5">
        <f>COUNTIF('TUẦN 27-28'!$S$5:$S$510,'KT PHÒNG'!A27)</f>
        <v>0</v>
      </c>
      <c r="O27" s="5">
        <f>COUNTIF('TUẦN 27-28'!$T$8:$T$382,'KT PHÒNG'!A27)</f>
        <v>0</v>
      </c>
      <c r="P27" s="5">
        <f>COUNTIF('TUẦN 27-28'!$U$5:$U$510,'KT PHÒNG'!A27)</f>
        <v>1</v>
      </c>
      <c r="Q27" s="5">
        <f>COUNTIF('TUẦN 27-28'!$V$5:$V$510,'KT PHÒNG'!A27)</f>
        <v>1</v>
      </c>
      <c r="R27" s="5">
        <f>COUNTIF('TUẦN 27-28'!$W$5:$W$510,'KT PHÒNG'!A27)</f>
        <v>1</v>
      </c>
      <c r="S27" s="5">
        <f>COUNTIF('TUẦN 27-28'!X5:X530,'KT PHÒNG'!A27)</f>
        <v>1</v>
      </c>
      <c r="T27" s="5">
        <f>COUNTIF('TUẦN 27-28'!$Y$5:$Y$510,'KT PHÒNG'!A27)</f>
        <v>1</v>
      </c>
      <c r="U27" s="5">
        <f>COUNTIF('TUẦN 27-28'!$Z$5:$Z$510,'KT PHÒNG'!A27)</f>
        <v>0</v>
      </c>
      <c r="V27" s="5">
        <f>COUNTIF('TUẦN 27-28'!AA5:AA530,'KT PHÒNG'!$A$5)</f>
        <v>0</v>
      </c>
    </row>
    <row r="28" spans="1:22">
      <c r="A28" s="4">
        <v>205</v>
      </c>
      <c r="B28" s="5">
        <f>COUNTIF('TUẦN 27-28'!$G$6:$G$510,'KT PHÒNG'!A28)</f>
        <v>0</v>
      </c>
      <c r="C28" s="5">
        <f>COUNTIF('TUẦN 27-28'!$H$6:$H$510,'KT PHÒNG'!A28)</f>
        <v>0</v>
      </c>
      <c r="D28" s="5">
        <f>COUNTIF('TUẦN 27-28'!$I$6:$I$510,'KT PHÒNG'!A28)</f>
        <v>0</v>
      </c>
      <c r="E28" s="5">
        <f>COUNTIF('TUẦN 27-28'!$J$6:$J$510,'KT PHÒNG'!A28)</f>
        <v>0</v>
      </c>
      <c r="F28" s="5">
        <f>COUNTIF('TUẦN 27-28'!$K$6:$K$510,'KT PHÒNG'!A28)</f>
        <v>0</v>
      </c>
      <c r="G28" s="5">
        <f>COUNTIF('TUẦN 27-28'!$L$6:$L$510,'KT PHÒNG'!A28)</f>
        <v>0</v>
      </c>
      <c r="H28" s="5">
        <f>COUNTIF('TUẦN 27-28'!$M$6:$M$510,'KT PHÒNG'!A28)</f>
        <v>0</v>
      </c>
      <c r="I28" s="5">
        <f>COUNTIF('TUẦN 27-28'!$N$5:$N$510,'KT PHÒNG'!A28)</f>
        <v>0</v>
      </c>
      <c r="J28" s="5">
        <f>COUNTIF('TUẦN 27-28'!$O$8:$O$368,'KT PHÒNG'!A28)</f>
        <v>0</v>
      </c>
      <c r="K28" s="5">
        <f>COUNTIF('TUẦN 27-28'!$P$5:$P$510,'KT PHÒNG'!A28)</f>
        <v>0</v>
      </c>
      <c r="L28" s="5">
        <f>COUNTIF('TUẦN 27-28'!$Q$5:$Q$510,'KT PHÒNG'!A28)</f>
        <v>0</v>
      </c>
      <c r="M28" s="5">
        <f>COUNTIF('TUẦN 27-28'!$R$5:$R$510,'KT PHÒNG'!A28)</f>
        <v>0</v>
      </c>
      <c r="N28" s="5">
        <f>COUNTIF('TUẦN 27-28'!$S$5:$S$510,'KT PHÒNG'!A28)</f>
        <v>0</v>
      </c>
      <c r="O28" s="5">
        <f>COUNTIF('TUẦN 27-28'!$T$8:$T$382,'KT PHÒNG'!A28)</f>
        <v>0</v>
      </c>
      <c r="P28" s="5">
        <f>COUNTIF('TUẦN 27-28'!$U$5:$U$510,'KT PHÒNG'!A28)</f>
        <v>0</v>
      </c>
      <c r="Q28" s="5">
        <f>COUNTIF('TUẦN 27-28'!$V$5:$V$510,'KT PHÒNG'!A28)</f>
        <v>0</v>
      </c>
      <c r="R28" s="5">
        <f>COUNTIF('TUẦN 27-28'!$W$5:$W$510,'KT PHÒNG'!A28)</f>
        <v>0</v>
      </c>
      <c r="S28" s="5">
        <f>COUNTIF('TUẦN 27-28'!X5:X531,'KT PHÒNG'!A28)</f>
        <v>0</v>
      </c>
      <c r="T28" s="5">
        <f>COUNTIF('TUẦN 27-28'!$Y$5:$Y$510,'KT PHÒNG'!A28)</f>
        <v>0</v>
      </c>
      <c r="U28" s="5">
        <f>COUNTIF('TUẦN 27-28'!$Z$5:$Z$510,'KT PHÒNG'!A28)</f>
        <v>0</v>
      </c>
      <c r="V28" s="5">
        <f>COUNTIF('TUẦN 27-28'!AA5:AA531,'KT PHÒNG'!$A$5)</f>
        <v>0</v>
      </c>
    </row>
    <row r="29" spans="1:22" ht="17.25" customHeight="1">
      <c r="A29" s="4" t="s">
        <v>146</v>
      </c>
      <c r="B29" s="5">
        <f>COUNTIF('TUẦN 27-28'!$G$6:$G$510,'KT PHÒNG'!A29)</f>
        <v>1</v>
      </c>
      <c r="C29" s="5">
        <f>COUNTIF('TUẦN 27-28'!$H$6:$H$510,'KT PHÒNG'!A29)</f>
        <v>1</v>
      </c>
      <c r="D29" s="5">
        <f>COUNTIF('TUẦN 27-28'!$I$6:$I$510,'KT PHÒNG'!A29)</f>
        <v>2</v>
      </c>
      <c r="E29" s="5">
        <f>COUNTIF('TUẦN 27-28'!$J$6:$J$510,'KT PHÒNG'!A29)</f>
        <v>0</v>
      </c>
      <c r="F29" s="5">
        <f>COUNTIF('TUẦN 27-28'!$K$6:$K$510,'KT PHÒNG'!A29)</f>
        <v>2</v>
      </c>
      <c r="G29" s="5">
        <f>COUNTIF('TUẦN 27-28'!$L$6:$L$510,'KT PHÒNG'!A29)</f>
        <v>0</v>
      </c>
      <c r="H29" s="5">
        <f>COUNTIF('TUẦN 27-28'!$M$6:$M$510,'KT PHÒNG'!A29)</f>
        <v>0</v>
      </c>
      <c r="I29" s="5">
        <f>COUNTIF('TUẦN 27-28'!$N$5:$N$510,'KT PHÒNG'!A29)</f>
        <v>1</v>
      </c>
      <c r="J29" s="5">
        <f>COUNTIF('TUẦN 27-28'!$O$8:$O$368,'KT PHÒNG'!A29)</f>
        <v>2</v>
      </c>
      <c r="K29" s="5">
        <f>COUNTIF('TUẦN 27-28'!$P$5:$P$510,'KT PHÒNG'!A29)</f>
        <v>2</v>
      </c>
      <c r="L29" s="5">
        <f>COUNTIF('TUẦN 27-28'!$Q$5:$Q$510,'KT PHÒNG'!A29)</f>
        <v>0</v>
      </c>
      <c r="M29" s="5">
        <f>COUNTIF('TUẦN 27-28'!$R$5:$R$510,'KT PHÒNG'!A29)</f>
        <v>2</v>
      </c>
      <c r="N29" s="5">
        <f>COUNTIF('TUẦN 27-28'!$S$5:$S$510,'KT PHÒNG'!A29)</f>
        <v>0</v>
      </c>
      <c r="O29" s="5">
        <f>COUNTIF('TUẦN 27-28'!$T$8:$T$382,'KT PHÒNG'!A29)</f>
        <v>0</v>
      </c>
      <c r="P29" s="5">
        <f>COUNTIF('TUẦN 27-28'!$U$5:$U$510,'KT PHÒNG'!A29)</f>
        <v>1</v>
      </c>
      <c r="Q29" s="5">
        <f>COUNTIF('TUẦN 27-28'!$V$5:$V$510,'KT PHÒNG'!A29)</f>
        <v>2</v>
      </c>
      <c r="R29" s="5">
        <f>COUNTIF('TUẦN 27-28'!$W$5:$W$510,'KT PHÒNG'!A29)</f>
        <v>2</v>
      </c>
      <c r="S29" s="5">
        <f>COUNTIF('TUẦN 27-28'!X5:X532,'KT PHÒNG'!A29)</f>
        <v>2</v>
      </c>
      <c r="T29" s="5">
        <f>COUNTIF('TUẦN 27-28'!$Y$5:$Y$510,'KT PHÒNG'!A29)</f>
        <v>2</v>
      </c>
      <c r="U29" s="5">
        <f>COUNTIF('TUẦN 27-28'!$Z$5:$Z$510,'KT PHÒNG'!A29)</f>
        <v>0</v>
      </c>
      <c r="V29" s="5">
        <f>COUNTIF('TUẦN 27-28'!AA5:AA532,'KT PHÒNG'!$A$5)</f>
        <v>0</v>
      </c>
    </row>
    <row r="30" spans="1:22" ht="18.75" customHeight="1">
      <c r="A30" s="4" t="s">
        <v>155</v>
      </c>
      <c r="B30" s="5">
        <f>COUNTIF('TUẦN 27-28'!$G$6:$G$510,'KT PHÒNG'!A30)</f>
        <v>0</v>
      </c>
      <c r="C30" s="5">
        <f>COUNTIF('TUẦN 27-28'!$H$6:$H$510,'KT PHÒNG'!A30)</f>
        <v>0</v>
      </c>
      <c r="D30" s="5">
        <f>COUNTIF('TUẦN 27-28'!$I$6:$I$510,'KT PHÒNG'!A30)</f>
        <v>0</v>
      </c>
      <c r="E30" s="5">
        <f>COUNTIF('TUẦN 27-28'!$J$6:$J$510,'KT PHÒNG'!A30)</f>
        <v>0</v>
      </c>
      <c r="F30" s="5">
        <f>COUNTIF('TUẦN 27-28'!$K$6:$K$510,'KT PHÒNG'!A30)</f>
        <v>0</v>
      </c>
      <c r="G30" s="5">
        <f>COUNTIF('TUẦN 27-28'!$L$6:$L$510,'KT PHÒNG'!A30)</f>
        <v>0</v>
      </c>
      <c r="H30" s="5">
        <f>COUNTIF('TUẦN 27-28'!$M$6:$M$510,'KT PHÒNG'!A30)</f>
        <v>0</v>
      </c>
      <c r="I30" s="5">
        <f>COUNTIF('TUẦN 27-28'!$N$5:$N$510,'KT PHÒNG'!A30)</f>
        <v>0</v>
      </c>
      <c r="J30" s="5">
        <f>COUNTIF('TUẦN 27-28'!$O$8:$O$368,'KT PHÒNG'!A30)</f>
        <v>2</v>
      </c>
      <c r="K30" s="5">
        <f>COUNTIF('TUẦN 27-28'!$P$5:$P$510,'KT PHÒNG'!A30)</f>
        <v>0</v>
      </c>
      <c r="L30" s="5">
        <f>COUNTIF('TUẦN 27-28'!$Q$5:$Q$510,'KT PHÒNG'!A30)</f>
        <v>0</v>
      </c>
      <c r="M30" s="5">
        <f>COUNTIF('TUẦN 27-28'!$R$5:$R$510,'KT PHÒNG'!A30)</f>
        <v>0</v>
      </c>
      <c r="N30" s="5">
        <f>COUNTIF('TUẦN 27-28'!$S$5:$S$510,'KT PHÒNG'!A30)</f>
        <v>0</v>
      </c>
      <c r="O30" s="5">
        <f>COUNTIF('TUẦN 27-28'!$T$8:$T$382,'KT PHÒNG'!A30)</f>
        <v>0</v>
      </c>
      <c r="P30" s="5">
        <f>COUNTIF('TUẦN 27-28'!$U$5:$U$510,'KT PHÒNG'!A30)</f>
        <v>0</v>
      </c>
      <c r="Q30" s="5">
        <f>COUNTIF('TUẦN 27-28'!$V$5:$V$510,'KT PHÒNG'!A30)</f>
        <v>0</v>
      </c>
      <c r="R30" s="5">
        <f>COUNTIF('TUẦN 27-28'!$W$5:$W$510,'KT PHÒNG'!A30)</f>
        <v>0</v>
      </c>
      <c r="S30" s="5">
        <f>COUNTIF('TUẦN 27-28'!X5:X533,'KT PHÒNG'!A30)</f>
        <v>0</v>
      </c>
      <c r="T30" s="5">
        <f>COUNTIF('TUẦN 27-28'!$Y$5:$Y$510,'KT PHÒNG'!A30)</f>
        <v>0</v>
      </c>
      <c r="U30" s="5">
        <f>COUNTIF('TUẦN 27-28'!$Z$5:$Z$510,'KT PHÒNG'!A30)</f>
        <v>0</v>
      </c>
      <c r="V30" s="5">
        <f>COUNTIF('TUẦN 27-28'!AA5:AA533,'KT PHÒNG'!$A$5)</f>
        <v>0</v>
      </c>
    </row>
    <row r="31" spans="1:22">
      <c r="A31" s="4">
        <v>206</v>
      </c>
      <c r="B31" s="5">
        <f>COUNTIF('TUẦN 27-28'!$G$6:$G$510,'KT PHÒNG'!A31)</f>
        <v>0</v>
      </c>
      <c r="C31" s="5">
        <f>COUNTIF('TUẦN 27-28'!$H$6:$H$510,'KT PHÒNG'!A31)</f>
        <v>0</v>
      </c>
      <c r="D31" s="5">
        <f>COUNTIF('TUẦN 27-28'!$I$6:$I$510,'KT PHÒNG'!A31)</f>
        <v>0</v>
      </c>
      <c r="E31" s="5">
        <f>COUNTIF('TUẦN 27-28'!$J$6:$J$510,'KT PHÒNG'!A31)</f>
        <v>0</v>
      </c>
      <c r="F31" s="5">
        <f>COUNTIF('TUẦN 27-28'!$K$6:$K$510,'KT PHÒNG'!A31)</f>
        <v>0</v>
      </c>
      <c r="G31" s="5">
        <f>COUNTIF('TUẦN 27-28'!$L$6:$L$510,'KT PHÒNG'!A31)</f>
        <v>0</v>
      </c>
      <c r="H31" s="5">
        <f>COUNTIF('TUẦN 27-28'!$M$6:$M$510,'KT PHÒNG'!A31)</f>
        <v>0</v>
      </c>
      <c r="I31" s="5">
        <f>COUNTIF('TUẦN 27-28'!$N$5:$N$510,'KT PHÒNG'!A31)</f>
        <v>0</v>
      </c>
      <c r="J31" s="5">
        <f>COUNTIF('TUẦN 27-28'!$O$8:$O$368,'KT PHÒNG'!A31)</f>
        <v>0</v>
      </c>
      <c r="K31" s="5">
        <f>COUNTIF('TUẦN 27-28'!$P$5:$P$510,'KT PHÒNG'!A31)</f>
        <v>0</v>
      </c>
      <c r="L31" s="5">
        <f>COUNTIF('TUẦN 27-28'!$Q$5:$Q$510,'KT PHÒNG'!A31)</f>
        <v>0</v>
      </c>
      <c r="M31" s="5">
        <f>COUNTIF('TUẦN 27-28'!$R$5:$R$510,'KT PHÒNG'!A31)</f>
        <v>0</v>
      </c>
      <c r="N31" s="5">
        <f>COUNTIF('TUẦN 27-28'!$S$5:$S$510,'KT PHÒNG'!A31)</f>
        <v>0</v>
      </c>
      <c r="O31" s="5">
        <f>COUNTIF('TUẦN 27-28'!$T$8:$T$382,'KT PHÒNG'!A31)</f>
        <v>0</v>
      </c>
      <c r="P31" s="5">
        <f>COUNTIF('TUẦN 27-28'!$U$5:$U$510,'KT PHÒNG'!A31)</f>
        <v>0</v>
      </c>
      <c r="Q31" s="5">
        <f>COUNTIF('TUẦN 27-28'!$V$5:$V$510,'KT PHÒNG'!A31)</f>
        <v>0</v>
      </c>
      <c r="R31" s="5">
        <f>COUNTIF('TUẦN 27-28'!$W$5:$W$510,'KT PHÒNG'!A31)</f>
        <v>0</v>
      </c>
      <c r="S31" s="5">
        <f>COUNTIF('TUẦN 27-28'!X5:X534,'KT PHÒNG'!A31)</f>
        <v>0</v>
      </c>
      <c r="T31" s="5">
        <f>COUNTIF('TUẦN 27-28'!$Y$5:$Y$510,'KT PHÒNG'!A31)</f>
        <v>0</v>
      </c>
      <c r="U31" s="5">
        <f>COUNTIF('TUẦN 27-28'!$Z$5:$Z$510,'KT PHÒNG'!A31)</f>
        <v>0</v>
      </c>
      <c r="V31" s="5">
        <f>COUNTIF('TUẦN 27-28'!AA5:AA534,'KT PHÒNG'!$A$5)</f>
        <v>0</v>
      </c>
    </row>
    <row r="32" spans="1:22" ht="16.5" customHeight="1">
      <c r="A32" s="4" t="s">
        <v>179</v>
      </c>
      <c r="B32" s="5">
        <f>COUNTIF('TUẦN 27-28'!$G$6:$G$510,'KT PHÒNG'!A32)</f>
        <v>1</v>
      </c>
      <c r="C32" s="5">
        <f>COUNTIF('TUẦN 27-28'!$H$6:$H$510,'KT PHÒNG'!A32)</f>
        <v>1</v>
      </c>
      <c r="D32" s="5">
        <f>COUNTIF('TUẦN 27-28'!$I$6:$I$510,'KT PHÒNG'!A32)</f>
        <v>2</v>
      </c>
      <c r="E32" s="5">
        <f>COUNTIF('TUẦN 27-28'!$J$6:$J$510,'KT PHÒNG'!A32)</f>
        <v>1</v>
      </c>
      <c r="F32" s="5">
        <f>COUNTIF('TUẦN 27-28'!$K$6:$K$510,'KT PHÒNG'!A32)</f>
        <v>1</v>
      </c>
      <c r="G32" s="5">
        <f>COUNTIF('TUẦN 27-28'!$L$6:$L$510,'KT PHÒNG'!A32)</f>
        <v>0</v>
      </c>
      <c r="H32" s="5">
        <f>COUNTIF('TUẦN 27-28'!$M$6:$M$510,'KT PHÒNG'!A32)</f>
        <v>0</v>
      </c>
      <c r="I32" s="5">
        <f>COUNTIF('TUẦN 27-28'!$N$5:$N$510,'KT PHÒNG'!A32)</f>
        <v>4</v>
      </c>
      <c r="J32" s="5">
        <f>COUNTIF('TUẦN 27-28'!$O$8:$O$368,'KT PHÒNG'!A32)</f>
        <v>2</v>
      </c>
      <c r="K32" s="5">
        <f>COUNTIF('TUẦN 27-28'!$P$5:$P$510,'KT PHÒNG'!A32)</f>
        <v>2</v>
      </c>
      <c r="L32" s="5">
        <f>COUNTIF('TUẦN 27-28'!$Q$5:$Q$510,'KT PHÒNG'!A32)</f>
        <v>2</v>
      </c>
      <c r="M32" s="5">
        <f>COUNTIF('TUẦN 27-28'!$R$5:$R$510,'KT PHÒNG'!A32)</f>
        <v>2</v>
      </c>
      <c r="N32" s="5">
        <f>COUNTIF('TUẦN 27-28'!$S$5:$S$510,'KT PHÒNG'!A32)</f>
        <v>0</v>
      </c>
      <c r="O32" s="5">
        <f>COUNTIF('TUẦN 27-28'!$T$8:$T$382,'KT PHÒNG'!A32)</f>
        <v>0</v>
      </c>
      <c r="P32" s="5">
        <f>COUNTIF('TUẦN 27-28'!$U$5:$U$510,'KT PHÒNG'!A32)</f>
        <v>0</v>
      </c>
      <c r="Q32" s="5">
        <f>COUNTIF('TUẦN 27-28'!$V$5:$V$510,'KT PHÒNG'!A32)</f>
        <v>0</v>
      </c>
      <c r="R32" s="5">
        <f>COUNTIF('TUẦN 27-28'!$W$5:$W$510,'KT PHÒNG'!A32)</f>
        <v>1</v>
      </c>
      <c r="S32" s="5">
        <f>COUNTIF('TUẦN 27-28'!X5:X535,'KT PHÒNG'!A32)</f>
        <v>0</v>
      </c>
      <c r="T32" s="5">
        <f>COUNTIF('TUẦN 27-28'!$Y$5:$Y$510,'KT PHÒNG'!A32)</f>
        <v>0</v>
      </c>
      <c r="U32" s="5">
        <f>COUNTIF('TUẦN 27-28'!$Z$5:$Z$510,'KT PHÒNG'!A32)</f>
        <v>0</v>
      </c>
      <c r="V32" s="5">
        <f>COUNTIF('TUẦN 27-28'!AA5:AA535,'KT PHÒNG'!$A$5)</f>
        <v>0</v>
      </c>
    </row>
    <row r="33" spans="1:24" ht="15" customHeight="1">
      <c r="A33" s="4" t="s">
        <v>193</v>
      </c>
      <c r="B33" s="5">
        <f>COUNTIF('TUẦN 27-28'!$G$6:$G$510,'KT PHÒNG'!A33)</f>
        <v>0</v>
      </c>
      <c r="C33" s="5">
        <f>COUNTIF('TUẦN 27-28'!$H$6:$H$510,'KT PHÒNG'!A33)</f>
        <v>0</v>
      </c>
      <c r="D33" s="5">
        <f>COUNTIF('TUẦN 27-28'!$I$6:$I$510,'KT PHÒNG'!A33)</f>
        <v>0</v>
      </c>
      <c r="E33" s="5">
        <f>COUNTIF('TUẦN 27-28'!$J$6:$J$510,'KT PHÒNG'!A33)</f>
        <v>0</v>
      </c>
      <c r="F33" s="5">
        <f>COUNTIF('TUẦN 27-28'!$K$6:$K$510,'KT PHÒNG'!A33)</f>
        <v>0</v>
      </c>
      <c r="G33" s="5">
        <f>COUNTIF('TUẦN 27-28'!$L$6:$L$510,'KT PHÒNG'!A33)</f>
        <v>0</v>
      </c>
      <c r="H33" s="5">
        <f>COUNTIF('TUẦN 27-28'!$M$6:$M$510,'KT PHÒNG'!A33)</f>
        <v>0</v>
      </c>
      <c r="I33" s="5">
        <f>COUNTIF('TUẦN 27-28'!$N$5:$N$510,'KT PHÒNG'!A33)</f>
        <v>0</v>
      </c>
      <c r="J33" s="5">
        <f>COUNTIF('TUẦN 27-28'!$O$8:$O$368,'KT PHÒNG'!A33)</f>
        <v>0</v>
      </c>
      <c r="K33" s="5">
        <f>COUNTIF('TUẦN 27-28'!$P$5:$P$510,'KT PHÒNG'!A33)</f>
        <v>0</v>
      </c>
      <c r="L33" s="5">
        <f>COUNTIF('TUẦN 27-28'!$Q$5:$Q$510,'KT PHÒNG'!A33)</f>
        <v>0</v>
      </c>
      <c r="M33" s="5">
        <f>COUNTIF('TUẦN 27-28'!$R$5:$R$510,'KT PHÒNG'!A33)</f>
        <v>0</v>
      </c>
      <c r="N33" s="5">
        <f>COUNTIF('TUẦN 27-28'!$S$5:$S$510,'KT PHÒNG'!A33)</f>
        <v>0</v>
      </c>
      <c r="O33" s="5">
        <f>COUNTIF('TUẦN 27-28'!$T$8:$T$382,'KT PHÒNG'!A33)</f>
        <v>0</v>
      </c>
      <c r="P33" s="5">
        <f>COUNTIF('TUẦN 27-28'!$U$5:$U$510,'KT PHÒNG'!A33)</f>
        <v>0</v>
      </c>
      <c r="Q33" s="5">
        <f>COUNTIF('TUẦN 27-28'!$V$5:$V$510,'KT PHÒNG'!A33)</f>
        <v>0</v>
      </c>
      <c r="R33" s="5">
        <f>COUNTIF('TUẦN 27-28'!$W$5:$W$510,'KT PHÒNG'!A33)</f>
        <v>0</v>
      </c>
      <c r="S33" s="5">
        <f>COUNTIF('TUẦN 27-28'!X5:X536,'KT PHÒNG'!A33)</f>
        <v>0</v>
      </c>
      <c r="T33" s="5">
        <f>COUNTIF('TUẦN 27-28'!$Y$5:$Y$510,'KT PHÒNG'!A33)</f>
        <v>0</v>
      </c>
      <c r="U33" s="5">
        <f>COUNTIF('TUẦN 27-28'!$Z$5:$Z$510,'KT PHÒNG'!A33)</f>
        <v>0</v>
      </c>
      <c r="V33" s="5">
        <f>COUNTIF('TUẦN 27-28'!AA5:AA536,'KT PHÒNG'!$A$5)</f>
        <v>0</v>
      </c>
    </row>
    <row r="34" spans="1:24">
      <c r="A34" s="4">
        <v>207</v>
      </c>
      <c r="B34" s="5">
        <f>COUNTIF('TUẦN 27-28'!$G$6:$G$510,'KT PHÒNG'!A34)</f>
        <v>0</v>
      </c>
      <c r="C34" s="5">
        <f>COUNTIF('TUẦN 27-28'!$H$6:$H$510,'KT PHÒNG'!A34)</f>
        <v>0</v>
      </c>
      <c r="D34" s="5">
        <f>COUNTIF('TUẦN 27-28'!$I$6:$I$510,'KT PHÒNG'!A34)</f>
        <v>0</v>
      </c>
      <c r="E34" s="5">
        <f>COUNTIF('TUẦN 27-28'!$J$6:$J$510,'KT PHÒNG'!A34)</f>
        <v>0</v>
      </c>
      <c r="F34" s="5">
        <f>COUNTIF('TUẦN 27-28'!$K$6:$K$510,'KT PHÒNG'!A34)</f>
        <v>0</v>
      </c>
      <c r="G34" s="5">
        <f>COUNTIF('TUẦN 27-28'!$L$6:$L$510,'KT PHÒNG'!A34)</f>
        <v>0</v>
      </c>
      <c r="H34" s="5">
        <f>COUNTIF('TUẦN 27-28'!$M$6:$M$510,'KT PHÒNG'!A34)</f>
        <v>0</v>
      </c>
      <c r="I34" s="5">
        <f>COUNTIF('TUẦN 27-28'!$N$5:$N$510,'KT PHÒNG'!A34)</f>
        <v>0</v>
      </c>
      <c r="J34" s="5">
        <f>COUNTIF('TUẦN 27-28'!$O$8:$O$368,'KT PHÒNG'!A34)</f>
        <v>0</v>
      </c>
      <c r="K34" s="5">
        <f>COUNTIF('TUẦN 27-28'!$P$5:$P$510,'KT PHÒNG'!A34)</f>
        <v>0</v>
      </c>
      <c r="L34" s="5">
        <f>COUNTIF('TUẦN 27-28'!$Q$5:$Q$510,'KT PHÒNG'!A34)</f>
        <v>0</v>
      </c>
      <c r="M34" s="5">
        <f>COUNTIF('TUẦN 27-28'!$R$5:$R$510,'KT PHÒNG'!A34)</f>
        <v>0</v>
      </c>
      <c r="N34" s="5">
        <f>COUNTIF('TUẦN 27-28'!$S$5:$S$510,'KT PHÒNG'!A34)</f>
        <v>0</v>
      </c>
      <c r="O34" s="5">
        <f>COUNTIF('TUẦN 27-28'!$T$8:$T$382,'KT PHÒNG'!A34)</f>
        <v>0</v>
      </c>
      <c r="P34" s="5">
        <f>COUNTIF('TUẦN 27-28'!$U$5:$U$510,'KT PHÒNG'!A34)</f>
        <v>0</v>
      </c>
      <c r="Q34" s="21">
        <f>COUNTIF('TUẦN 27-28'!$V$5:$V$510,'KT PHÒNG'!A34)</f>
        <v>0</v>
      </c>
      <c r="R34" s="21">
        <f>COUNTIF('TUẦN 27-28'!$W$5:$W$510,'KT PHÒNG'!A34)</f>
        <v>0</v>
      </c>
      <c r="S34" s="21">
        <f>COUNTIF('TUẦN 27-28'!X5:X537,'KT PHÒNG'!A34)</f>
        <v>0</v>
      </c>
      <c r="T34" s="21">
        <f>COUNTIF('TUẦN 27-28'!$Y$5:$Y$510,'KT PHÒNG'!A34)</f>
        <v>0</v>
      </c>
      <c r="U34" s="21">
        <f>COUNTIF('TUẦN 27-28'!$Z$5:$Z$510,'KT PHÒNG'!A34)</f>
        <v>0</v>
      </c>
      <c r="V34" s="21">
        <f>COUNTIF('TUẦN 27-28'!AA5:AA537,'KT PHÒNG'!$A$5)</f>
        <v>0</v>
      </c>
    </row>
    <row r="35" spans="1:24" ht="17.25" customHeight="1">
      <c r="A35" s="4" t="s">
        <v>65</v>
      </c>
      <c r="B35" s="5">
        <f>COUNTIF('TUẦN 27-28'!$G$6:$G$510,'KT PHÒNG'!A35)</f>
        <v>1</v>
      </c>
      <c r="C35" s="5">
        <f>COUNTIF('TUẦN 27-28'!$H$6:$H$510,'KT PHÒNG'!A35)</f>
        <v>1</v>
      </c>
      <c r="D35" s="5">
        <f>COUNTIF('TUẦN 27-28'!$I$6:$I$510,'KT PHÒNG'!A35)</f>
        <v>1</v>
      </c>
      <c r="E35" s="5">
        <f>COUNTIF('TUẦN 27-28'!$J$6:$J$510,'KT PHÒNG'!A35)</f>
        <v>0</v>
      </c>
      <c r="F35" s="5">
        <f>COUNTIF('TUẦN 27-28'!$K$6:$K$510,'KT PHÒNG'!A35)</f>
        <v>2</v>
      </c>
      <c r="G35" s="5">
        <f>COUNTIF('TUẦN 27-28'!$L$6:$L$510,'KT PHÒNG'!A35)</f>
        <v>0</v>
      </c>
      <c r="H35" s="5">
        <f>COUNTIF('TUẦN 27-28'!$M$6:$M$510,'KT PHÒNG'!A35)</f>
        <v>0</v>
      </c>
      <c r="I35" s="5">
        <f>COUNTIF('TUẦN 27-28'!$N$5:$N$510,'KT PHÒNG'!A35)</f>
        <v>1</v>
      </c>
      <c r="J35" s="5">
        <f>COUNTIF('TUẦN 27-28'!$O$8:$O$368,'KT PHÒNG'!A35)</f>
        <v>1</v>
      </c>
      <c r="K35" s="5">
        <f>COUNTIF('TUẦN 27-28'!$P$5:$P$510,'KT PHÒNG'!A35)</f>
        <v>1</v>
      </c>
      <c r="L35" s="5">
        <f>COUNTIF('TUẦN 27-28'!$Q$5:$Q$510,'KT PHÒNG'!A35)</f>
        <v>0</v>
      </c>
      <c r="M35" s="5">
        <f>COUNTIF('TUẦN 27-28'!$R$5:$R$510,'KT PHÒNG'!A35)</f>
        <v>0</v>
      </c>
      <c r="N35" s="5">
        <f>COUNTIF('TUẦN 27-28'!$S$5:$S$510,'KT PHÒNG'!A35)</f>
        <v>0</v>
      </c>
      <c r="O35" s="5">
        <f>COUNTIF('TUẦN 27-28'!$T$8:$T$382,'KT PHÒNG'!A35)</f>
        <v>0</v>
      </c>
      <c r="P35" s="5">
        <f>COUNTIF('TUẦN 27-28'!$U$5:$U$510,'KT PHÒNG'!A35)</f>
        <v>0</v>
      </c>
      <c r="Q35" s="5">
        <f>COUNTIF('TUẦN 27-28'!$V$5:$V$510,'KT PHÒNG'!A35)</f>
        <v>1</v>
      </c>
      <c r="R35" s="5">
        <f>COUNTIF('TUẦN 27-28'!$W$5:$W$510,'KT PHÒNG'!A35)</f>
        <v>1</v>
      </c>
      <c r="S35" s="5">
        <f>COUNTIF('TUẦN 27-28'!X5:X538,'KT PHÒNG'!A35)</f>
        <v>1</v>
      </c>
      <c r="T35" s="5">
        <f>COUNTIF('TUẦN 27-28'!$Y$5:$Y$510,'KT PHÒNG'!A35)</f>
        <v>1</v>
      </c>
      <c r="U35" s="5">
        <f>COUNTIF('TUẦN 27-28'!$Z$5:$Z$510,'KT PHÒNG'!A35)</f>
        <v>0</v>
      </c>
      <c r="V35" s="5">
        <f>COUNTIF('TUẦN 27-28'!AA5:AA538,'KT PHÒNG'!$A$5)</f>
        <v>0</v>
      </c>
    </row>
    <row r="36" spans="1:24" ht="21" customHeight="1">
      <c r="A36" s="4" t="s">
        <v>25</v>
      </c>
      <c r="B36" s="5">
        <f>COUNTIF('TUẦN 27-28'!$G$6:$G$510,'KT PHÒNG'!A36)</f>
        <v>0</v>
      </c>
      <c r="C36" s="5">
        <f>COUNTIF('TUẦN 27-28'!$H$6:$H$510,'KT PHÒNG'!A36)</f>
        <v>0</v>
      </c>
      <c r="D36" s="5">
        <f>COUNTIF('TUẦN 27-28'!$I$6:$I$510,'KT PHÒNG'!A36)</f>
        <v>0</v>
      </c>
      <c r="E36" s="5">
        <f>COUNTIF('TUẦN 27-28'!$J$6:$J$510,'KT PHÒNG'!A36)</f>
        <v>0</v>
      </c>
      <c r="F36" s="5">
        <f>COUNTIF('TUẦN 27-28'!$K$6:$K$510,'KT PHÒNG'!A36)</f>
        <v>0</v>
      </c>
      <c r="G36" s="5">
        <f>COUNTIF('TUẦN 27-28'!$L$6:$L$510,'KT PHÒNG'!A36)</f>
        <v>0</v>
      </c>
      <c r="H36" s="5">
        <f>COUNTIF('TUẦN 27-28'!$M$6:$M$510,'KT PHÒNG'!A36)</f>
        <v>0</v>
      </c>
      <c r="I36" s="5">
        <f>COUNTIF('TUẦN 27-28'!$N$5:$N$510,'KT PHÒNG'!A36)</f>
        <v>0</v>
      </c>
      <c r="J36" s="5">
        <f>COUNTIF('TUẦN 27-28'!$O$8:$O$368,'KT PHÒNG'!A36)</f>
        <v>0</v>
      </c>
      <c r="K36" s="5">
        <f>COUNTIF('TUẦN 27-28'!$P$5:$P$510,'KT PHÒNG'!A36)</f>
        <v>0</v>
      </c>
      <c r="L36" s="5">
        <f>COUNTIF('TUẦN 27-28'!$Q$5:$Q$510,'KT PHÒNG'!A36)</f>
        <v>0</v>
      </c>
      <c r="M36" s="5">
        <f>COUNTIF('TUẦN 27-28'!$R$5:$R$510,'KT PHÒNG'!A36)</f>
        <v>0</v>
      </c>
      <c r="N36" s="5">
        <f>COUNTIF('TUẦN 27-28'!$S$5:$S$510,'KT PHÒNG'!A36)</f>
        <v>0</v>
      </c>
      <c r="O36" s="5">
        <f>COUNTIF('TUẦN 27-28'!$T$8:$T$382,'KT PHÒNG'!A36)</f>
        <v>0</v>
      </c>
      <c r="P36" s="5">
        <f>COUNTIF('TUẦN 27-28'!$U$5:$U$510,'KT PHÒNG'!A36)</f>
        <v>0</v>
      </c>
      <c r="Q36" s="5">
        <f>COUNTIF('TUẦN 27-28'!$V$5:$V$510,'KT PHÒNG'!A36)</f>
        <v>0</v>
      </c>
      <c r="R36" s="5">
        <f>COUNTIF('TUẦN 27-28'!$W$5:$W$510,'KT PHÒNG'!A36)</f>
        <v>0</v>
      </c>
      <c r="S36" s="5">
        <f>COUNTIF('TUẦN 27-28'!X5:X539,'KT PHÒNG'!A36)</f>
        <v>0</v>
      </c>
      <c r="T36" s="5">
        <f>COUNTIF('TUẦN 27-28'!$Y$5:$Y$510,'KT PHÒNG'!A36)</f>
        <v>0</v>
      </c>
      <c r="U36" s="5">
        <f>COUNTIF('TUẦN 27-28'!$Z$5:$Z$510,'KT PHÒNG'!A36)</f>
        <v>0</v>
      </c>
      <c r="V36" s="5">
        <f>COUNTIF('TUẦN 27-28'!AA5:AA539,'KT PHÒNG'!$A$5)</f>
        <v>0</v>
      </c>
    </row>
    <row r="37" spans="1:24">
      <c r="A37" s="4">
        <v>208</v>
      </c>
      <c r="B37" s="5">
        <f>COUNTIF('TUẦN 27-28'!$G$6:$G$510,'KT PHÒNG'!A37)</f>
        <v>0</v>
      </c>
      <c r="C37" s="5">
        <f>COUNTIF('TUẦN 27-28'!$H$6:$H$510,'KT PHÒNG'!A37)</f>
        <v>0</v>
      </c>
      <c r="D37" s="5">
        <f>COUNTIF('TUẦN 27-28'!$I$6:$I$510,'KT PHÒNG'!A37)</f>
        <v>0</v>
      </c>
      <c r="E37" s="5">
        <f>COUNTIF('TUẦN 27-28'!$J$6:$J$510,'KT PHÒNG'!A37)</f>
        <v>0</v>
      </c>
      <c r="F37" s="5">
        <f>COUNTIF('TUẦN 27-28'!$K$6:$K$510,'KT PHÒNG'!A37)</f>
        <v>0</v>
      </c>
      <c r="G37" s="5">
        <f>COUNTIF('TUẦN 27-28'!$L$6:$L$510,'KT PHÒNG'!A37)</f>
        <v>0</v>
      </c>
      <c r="H37" s="5">
        <f>COUNTIF('TUẦN 27-28'!$M$6:$M$510,'KT PHÒNG'!A37)</f>
        <v>0</v>
      </c>
      <c r="I37" s="5">
        <f>COUNTIF('TUẦN 27-28'!$N$5:$N$510,'KT PHÒNG'!A37)</f>
        <v>0</v>
      </c>
      <c r="J37" s="5">
        <f>COUNTIF('TUẦN 27-28'!$O$8:$O$368,'KT PHÒNG'!A37)</f>
        <v>0</v>
      </c>
      <c r="K37" s="5">
        <f>COUNTIF('TUẦN 27-28'!$P$5:$P$510,'KT PHÒNG'!A37)</f>
        <v>0</v>
      </c>
      <c r="L37" s="5">
        <f>COUNTIF('TUẦN 27-28'!$Q$5:$Q$510,'KT PHÒNG'!A37)</f>
        <v>0</v>
      </c>
      <c r="M37" s="5">
        <f>COUNTIF('TUẦN 27-28'!$R$5:$R$510,'KT PHÒNG'!A37)</f>
        <v>0</v>
      </c>
      <c r="N37" s="5">
        <f>COUNTIF('TUẦN 27-28'!$S$5:$S$510,'KT PHÒNG'!A37)</f>
        <v>0</v>
      </c>
      <c r="O37" s="5">
        <f>COUNTIF('TUẦN 27-28'!$T$8:$T$382,'KT PHÒNG'!A37)</f>
        <v>0</v>
      </c>
      <c r="P37" s="5">
        <f>COUNTIF('TUẦN 27-28'!$U$5:$U$510,'KT PHÒNG'!A37)</f>
        <v>0</v>
      </c>
      <c r="Q37" s="5">
        <f>COUNTIF('TUẦN 27-28'!$V$5:$V$510,'KT PHÒNG'!A37)</f>
        <v>0</v>
      </c>
      <c r="R37" s="5">
        <f>COUNTIF('TUẦN 27-28'!$W$5:$W$510,'KT PHÒNG'!A37)</f>
        <v>0</v>
      </c>
      <c r="S37" s="5">
        <f>COUNTIF('TUẦN 27-28'!X5:X540,'KT PHÒNG'!A37)</f>
        <v>0</v>
      </c>
      <c r="T37" s="5">
        <f>COUNTIF('TUẦN 27-28'!$Y$5:$Y$510,'KT PHÒNG'!A37)</f>
        <v>0</v>
      </c>
      <c r="U37" s="5">
        <f>COUNTIF('TUẦN 27-28'!$Z$5:$Z$510,'KT PHÒNG'!A37)</f>
        <v>0</v>
      </c>
      <c r="V37" s="5">
        <f>COUNTIF('TUẦN 27-28'!AA5:AA540,'KT PHÒNG'!$A$5)</f>
        <v>0</v>
      </c>
    </row>
    <row r="38" spans="1:24" ht="14.25" customHeight="1">
      <c r="A38" s="4" t="s">
        <v>232</v>
      </c>
      <c r="B38" s="5">
        <f>COUNTIF('TUẦN 27-28'!$G$6:$G$510,'KT PHÒNG'!A38)</f>
        <v>1</v>
      </c>
      <c r="C38" s="5">
        <f>COUNTIF('TUẦN 27-28'!$H$6:$H$510,'KT PHÒNG'!A38)</f>
        <v>1</v>
      </c>
      <c r="D38" s="5">
        <f>COUNTIF('TUẦN 27-28'!$I$6:$I$510,'KT PHÒNG'!A38)</f>
        <v>1</v>
      </c>
      <c r="E38" s="5">
        <f>COUNTIF('TUẦN 27-28'!$J$6:$J$510,'KT PHÒNG'!A38)</f>
        <v>0</v>
      </c>
      <c r="F38" s="5">
        <f>COUNTIF('TUẦN 27-28'!$K$6:$K$510,'KT PHÒNG'!A38)</f>
        <v>0</v>
      </c>
      <c r="G38" s="5">
        <f>COUNTIF('TUẦN 27-28'!$L$6:$L$510,'KT PHÒNG'!A38)</f>
        <v>0</v>
      </c>
      <c r="H38" s="5">
        <f>COUNTIF('TUẦN 27-28'!$M$6:$M$510,'KT PHÒNG'!A38)</f>
        <v>0</v>
      </c>
      <c r="I38" s="5">
        <f>COUNTIF('TUẦN 27-28'!$N$5:$N$510,'KT PHÒNG'!A38)</f>
        <v>2</v>
      </c>
      <c r="J38" s="5">
        <f>COUNTIF('TUẦN 27-28'!$O$8:$O$368,'KT PHÒNG'!A38)</f>
        <v>1</v>
      </c>
      <c r="K38" s="5">
        <f>COUNTIF('TUẦN 27-28'!$P$5:$P$510,'KT PHÒNG'!A38)</f>
        <v>1</v>
      </c>
      <c r="L38" s="5">
        <f>COUNTIF('TUẦN 27-28'!$Q$5:$Q$510,'KT PHÒNG'!A38)</f>
        <v>0</v>
      </c>
      <c r="M38" s="5">
        <f>COUNTIF('TUẦN 27-28'!$R$5:$R$510,'KT PHÒNG'!A38)</f>
        <v>1</v>
      </c>
      <c r="N38" s="5">
        <f>COUNTIF('TUẦN 27-28'!$S$5:$S$510,'KT PHÒNG'!A38)</f>
        <v>0</v>
      </c>
      <c r="O38" s="5">
        <f>COUNTIF('TUẦN 27-28'!$T$8:$T$382,'KT PHÒNG'!A38)</f>
        <v>0</v>
      </c>
      <c r="P38" s="5">
        <f>COUNTIF('TUẦN 27-28'!$U$5:$U$510,'KT PHÒNG'!A38)</f>
        <v>1</v>
      </c>
      <c r="Q38" s="5">
        <f>COUNTIF('TUẦN 27-28'!$V$5:$V$510,'KT PHÒNG'!A38)</f>
        <v>0</v>
      </c>
      <c r="R38" s="5">
        <f>COUNTIF('TUẦN 27-28'!$W$5:$W$510,'KT PHÒNG'!A38)</f>
        <v>1</v>
      </c>
      <c r="S38" s="5">
        <f>COUNTIF('TUẦN 27-28'!X5:X541,'KT PHÒNG'!A38)</f>
        <v>0</v>
      </c>
      <c r="T38" s="5">
        <f>COUNTIF('TUẦN 27-28'!$Y$5:$Y$510,'KT PHÒNG'!A38)</f>
        <v>1</v>
      </c>
      <c r="U38" s="5">
        <f>COUNTIF('TUẦN 27-28'!$Z$5:$Z$510,'KT PHÒNG'!A38)</f>
        <v>0</v>
      </c>
      <c r="V38" s="5">
        <f>COUNTIF('TUẦN 27-28'!AA5:AA541,'KT PHÒNG'!$A$5)</f>
        <v>0</v>
      </c>
    </row>
    <row r="39" spans="1:24" ht="14.25" customHeight="1">
      <c r="A39" s="4" t="s">
        <v>233</v>
      </c>
      <c r="B39" s="5">
        <f>COUNTIF('TUẦN 27-28'!$G$6:$G$510,'KT PHÒNG'!A39)</f>
        <v>0</v>
      </c>
      <c r="C39" s="5">
        <f>COUNTIF('TUẦN 27-28'!$H$6:$H$510,'KT PHÒNG'!A39)</f>
        <v>0</v>
      </c>
      <c r="D39" s="5">
        <f>COUNTIF('TUẦN 27-28'!$I$6:$I$510,'KT PHÒNG'!A39)</f>
        <v>0</v>
      </c>
      <c r="E39" s="5">
        <f>COUNTIF('TUẦN 27-28'!$J$6:$J$510,'KT PHÒNG'!A39)</f>
        <v>0</v>
      </c>
      <c r="F39" s="5">
        <f>COUNTIF('TUẦN 27-28'!$K$6:$K$510,'KT PHÒNG'!A39)</f>
        <v>0</v>
      </c>
      <c r="G39" s="5">
        <f>COUNTIF('TUẦN 27-28'!$L$6:$L$510,'KT PHÒNG'!A39)</f>
        <v>0</v>
      </c>
      <c r="H39" s="5">
        <f>COUNTIF('TUẦN 27-28'!$M$6:$M$510,'KT PHÒNG'!A39)</f>
        <v>0</v>
      </c>
      <c r="I39" s="5">
        <f>COUNTIF('TUẦN 27-28'!$N$5:$N$510,'KT PHÒNG'!A39)</f>
        <v>0</v>
      </c>
      <c r="J39" s="5">
        <f>COUNTIF('TUẦN 27-28'!$O$8:$O$368,'KT PHÒNG'!A39)</f>
        <v>0</v>
      </c>
      <c r="K39" s="5">
        <f>COUNTIF('TUẦN 27-28'!$P$5:$P$510,'KT PHÒNG'!A39)</f>
        <v>0</v>
      </c>
      <c r="L39" s="5">
        <f>COUNTIF('TUẦN 27-28'!$Q$5:$Q$510,'KT PHÒNG'!A39)</f>
        <v>0</v>
      </c>
      <c r="M39" s="5">
        <f>COUNTIF('TUẦN 27-28'!$R$5:$R$510,'KT PHÒNG'!A39)</f>
        <v>0</v>
      </c>
      <c r="N39" s="5">
        <f>COUNTIF('TUẦN 27-28'!$S$5:$S$510,'KT PHÒNG'!A39)</f>
        <v>0</v>
      </c>
      <c r="O39" s="5">
        <f>COUNTIF('TUẦN 27-28'!$T$8:$T$382,'KT PHÒNG'!A39)</f>
        <v>0</v>
      </c>
      <c r="P39" s="5">
        <f>COUNTIF('TUẦN 27-28'!$U$5:$U$510,'KT PHÒNG'!A39)</f>
        <v>0</v>
      </c>
      <c r="Q39" s="5">
        <f>COUNTIF('TUẦN 27-28'!$V$5:$V$510,'KT PHÒNG'!A39)</f>
        <v>0</v>
      </c>
      <c r="R39" s="5">
        <f>COUNTIF('TUẦN 27-28'!$W$5:$W$510,'KT PHÒNG'!A39)</f>
        <v>0</v>
      </c>
      <c r="S39" s="5">
        <f>COUNTIF('TUẦN 27-28'!X5:X542,'KT PHÒNG'!A39)</f>
        <v>0</v>
      </c>
      <c r="T39" s="5">
        <f>COUNTIF('TUẦN 27-28'!$Y$5:$Y$510,'KT PHÒNG'!A39)</f>
        <v>0</v>
      </c>
      <c r="U39" s="5">
        <f>COUNTIF('TUẦN 27-28'!$Z$5:$Z$510,'KT PHÒNG'!A39)</f>
        <v>0</v>
      </c>
      <c r="V39" s="5">
        <f>COUNTIF('TUẦN 27-28'!AA5:AA542,'KT PHÒNG'!$A$5)</f>
        <v>0</v>
      </c>
    </row>
    <row r="40" spans="1:24">
      <c r="A40" s="4">
        <v>301</v>
      </c>
      <c r="B40" s="5">
        <f>COUNTIF('TUẦN 27-28'!$G$6:$G$510,'KT PHÒNG'!A40)</f>
        <v>0</v>
      </c>
      <c r="C40" s="5">
        <f>COUNTIF('TUẦN 27-28'!$H$6:$H$510,'KT PHÒNG'!A40)</f>
        <v>0</v>
      </c>
      <c r="D40" s="5">
        <f>COUNTIF('TUẦN 27-28'!$I$6:$I$510,'KT PHÒNG'!A40)</f>
        <v>0</v>
      </c>
      <c r="E40" s="5">
        <f>COUNTIF('TUẦN 27-28'!$J$6:$J$510,'KT PHÒNG'!A40)</f>
        <v>0</v>
      </c>
      <c r="F40" s="5">
        <f>COUNTIF('TUẦN 27-28'!$K$6:$K$510,'KT PHÒNG'!A40)</f>
        <v>0</v>
      </c>
      <c r="G40" s="5">
        <f>COUNTIF('TUẦN 27-28'!$L$6:$L$510,'KT PHÒNG'!A40)</f>
        <v>0</v>
      </c>
      <c r="H40" s="5">
        <f>COUNTIF('TUẦN 27-28'!$M$6:$M$510,'KT PHÒNG'!A40)</f>
        <v>0</v>
      </c>
      <c r="I40" s="5">
        <f>COUNTIF('TUẦN 27-28'!$N$5:$N$510,'KT PHÒNG'!A40)</f>
        <v>0</v>
      </c>
      <c r="J40" s="5">
        <f>COUNTIF('TUẦN 27-28'!$O$8:$O$368,'KT PHÒNG'!A40)</f>
        <v>0</v>
      </c>
      <c r="K40" s="5">
        <f>COUNTIF('TUẦN 27-28'!$P$5:$P$510,'KT PHÒNG'!A40)</f>
        <v>0</v>
      </c>
      <c r="L40" s="5">
        <f>COUNTIF('TUẦN 27-28'!$Q$5:$Q$510,'KT PHÒNG'!A40)</f>
        <v>0</v>
      </c>
      <c r="M40" s="5">
        <f>COUNTIF('TUẦN 27-28'!$R$5:$R$510,'KT PHÒNG'!A40)</f>
        <v>0</v>
      </c>
      <c r="N40" s="5">
        <f>COUNTIF('TUẦN 27-28'!$S$5:$S$510,'KT PHÒNG'!A40)</f>
        <v>0</v>
      </c>
      <c r="O40" s="5">
        <f>COUNTIF('TUẦN 27-28'!$T$8:$T$382,'KT PHÒNG'!A40)</f>
        <v>0</v>
      </c>
      <c r="P40" s="5">
        <f>COUNTIF('TUẦN 27-28'!$U$5:$U$510,'KT PHÒNG'!A40)</f>
        <v>0</v>
      </c>
      <c r="Q40" s="5">
        <f>COUNTIF('TUẦN 27-28'!$V$5:$V$510,'KT PHÒNG'!A40)</f>
        <v>0</v>
      </c>
      <c r="R40" s="5">
        <f>COUNTIF('TUẦN 27-28'!$W$5:$W$510,'KT PHÒNG'!A40)</f>
        <v>0</v>
      </c>
      <c r="S40" s="5">
        <f>COUNTIF('TUẦN 27-28'!X5:X543,'KT PHÒNG'!A40)</f>
        <v>0</v>
      </c>
      <c r="T40" s="5">
        <f>COUNTIF('TUẦN 27-28'!$Y$5:$Y$510,'KT PHÒNG'!A40)</f>
        <v>0</v>
      </c>
      <c r="U40" s="5">
        <f>COUNTIF('TUẦN 27-28'!$Z$5:$Z$510,'KT PHÒNG'!A40)</f>
        <v>0</v>
      </c>
      <c r="V40" s="5">
        <f>COUNTIF('TUẦN 27-28'!AA5:AA543,'KT PHÒNG'!$A$5)</f>
        <v>0</v>
      </c>
    </row>
    <row r="41" spans="1:24" ht="25.5" customHeight="1">
      <c r="A41" s="4" t="s">
        <v>133</v>
      </c>
      <c r="B41" s="5">
        <f>COUNTIF('TUẦN 27-28'!$G$6:$G$510,'KT PHÒNG'!A41)</f>
        <v>0</v>
      </c>
      <c r="C41" s="5">
        <f>COUNTIF('TUẦN 27-28'!$H$6:$H$510,'KT PHÒNG'!A41)</f>
        <v>0</v>
      </c>
      <c r="D41" s="5">
        <f>COUNTIF('TUẦN 27-28'!$I$6:$I$510,'KT PHÒNG'!A41)</f>
        <v>1</v>
      </c>
      <c r="E41" s="5">
        <f>COUNTIF('TUẦN 27-28'!$J$6:$J$510,'KT PHÒNG'!A41)</f>
        <v>1</v>
      </c>
      <c r="F41" s="5">
        <f>COUNTIF('TUẦN 27-28'!$K$6:$K$510,'KT PHÒNG'!A41)</f>
        <v>2</v>
      </c>
      <c r="G41" s="5">
        <f>COUNTIF('TUẦN 27-28'!$L$6:$L$510,'KT PHÒNG'!A41)</f>
        <v>0</v>
      </c>
      <c r="H41" s="5">
        <f>COUNTIF('TUẦN 27-28'!$M$6:$M$510,'KT PHÒNG'!A41)</f>
        <v>0</v>
      </c>
      <c r="I41" s="5">
        <f>COUNTIF('TUẦN 27-28'!$N$5:$N$510,'KT PHÒNG'!A41)</f>
        <v>0</v>
      </c>
      <c r="J41" s="5">
        <f>COUNTIF('TUẦN 27-28'!$O$8:$O$368,'KT PHÒNG'!A41)</f>
        <v>0</v>
      </c>
      <c r="K41" s="5">
        <f>COUNTIF('TUẦN 27-28'!$P$5:$P$510,'KT PHÒNG'!A41)</f>
        <v>1</v>
      </c>
      <c r="L41" s="5">
        <f>COUNTIF('TUẦN 27-28'!$Q$5:$Q$510,'KT PHÒNG'!A41)</f>
        <v>1</v>
      </c>
      <c r="M41" s="5">
        <f>COUNTIF('TUẦN 27-28'!$R$5:$R$510,'KT PHÒNG'!A41)</f>
        <v>1</v>
      </c>
      <c r="N41" s="5">
        <f>COUNTIF('TUẦN 27-28'!$S$5:$S$510,'KT PHÒNG'!A41)</f>
        <v>0</v>
      </c>
      <c r="O41" s="5">
        <f>COUNTIF('TUẦN 27-28'!$T$8:$T$382,'KT PHÒNG'!A41)</f>
        <v>0</v>
      </c>
      <c r="P41" s="5">
        <f>COUNTIF('TUẦN 27-28'!$U$5:$U$510,'KT PHÒNG'!A41)</f>
        <v>0</v>
      </c>
      <c r="Q41" s="5">
        <f>COUNTIF('TUẦN 27-28'!$V$5:$V$510,'KT PHÒNG'!A41)</f>
        <v>1</v>
      </c>
      <c r="R41" s="5">
        <f>COUNTIF('TUẦN 27-28'!$W$5:$W$510,'KT PHÒNG'!A41)</f>
        <v>1</v>
      </c>
      <c r="S41" s="5">
        <f>COUNTIF('TUẦN 27-28'!X5:X544,'KT PHÒNG'!A41)</f>
        <v>1</v>
      </c>
      <c r="T41" s="5">
        <f>COUNTIF('TUẦN 27-28'!$Y$5:$Y$510,'KT PHÒNG'!A41)</f>
        <v>1</v>
      </c>
      <c r="U41" s="5">
        <f>COUNTIF('TUẦN 27-28'!$Z$5:$Z$510,'KT PHÒNG'!A41)</f>
        <v>0</v>
      </c>
      <c r="V41" s="5">
        <f>COUNTIF('TUẦN 27-28'!AA5:AA544,'KT PHÒNG'!$A$5)</f>
        <v>0</v>
      </c>
    </row>
    <row r="42" spans="1:24" ht="24" customHeight="1">
      <c r="A42" s="4" t="s">
        <v>234</v>
      </c>
      <c r="B42" s="5">
        <f>COUNTIF('TUẦN 27-28'!$G$6:$G$510,'KT PHÒNG'!A42)</f>
        <v>1</v>
      </c>
      <c r="C42" s="5">
        <f>COUNTIF('TUẦN 27-28'!$H$6:$H$510,'KT PHÒNG'!A42)</f>
        <v>1</v>
      </c>
      <c r="D42" s="5">
        <f>COUNTIF('TUẦN 27-28'!$I$6:$I$510,'KT PHÒNG'!A42)</f>
        <v>1</v>
      </c>
      <c r="E42" s="5">
        <f>COUNTIF('TUẦN 27-28'!$J$6:$J$510,'KT PHÒNG'!A42)</f>
        <v>1</v>
      </c>
      <c r="F42" s="5">
        <f>COUNTIF('TUẦN 27-28'!$K$6:$K$510,'KT PHÒNG'!A42)</f>
        <v>0</v>
      </c>
      <c r="G42" s="5">
        <f>COUNTIF('TUẦN 27-28'!$L$6:$L$510,'KT PHÒNG'!A42)</f>
        <v>0</v>
      </c>
      <c r="H42" s="5">
        <f>COUNTIF('TUẦN 27-28'!$M$6:$M$510,'KT PHÒNG'!A42)</f>
        <v>0</v>
      </c>
      <c r="I42" s="5">
        <f>COUNTIF('TUẦN 27-28'!$N$5:$N$510,'KT PHÒNG'!A42)</f>
        <v>1</v>
      </c>
      <c r="J42" s="5">
        <f>COUNTIF('TUẦN 27-28'!$O$8:$O$368,'KT PHÒNG'!A42)</f>
        <v>1</v>
      </c>
      <c r="K42" s="5">
        <f>COUNTIF('TUẦN 27-28'!$P$5:$P$510,'KT PHÒNG'!A42)</f>
        <v>1</v>
      </c>
      <c r="L42" s="5">
        <f>COUNTIF('TUẦN 27-28'!$Q$5:$Q$510,'KT PHÒNG'!A42)</f>
        <v>1</v>
      </c>
      <c r="M42" s="5">
        <f>COUNTIF('TUẦN 27-28'!$R$5:$R$510,'KT PHÒNG'!A42)</f>
        <v>0</v>
      </c>
      <c r="N42" s="5">
        <f>COUNTIF('TUẦN 27-28'!$S$5:$S$510,'KT PHÒNG'!A42)</f>
        <v>0</v>
      </c>
      <c r="O42" s="5">
        <f>COUNTIF('TUẦN 27-28'!$T$8:$T$382,'KT PHÒNG'!A42)</f>
        <v>0</v>
      </c>
      <c r="P42" s="5">
        <f>COUNTIF('TUẦN 27-28'!$U$5:$U$510,'KT PHÒNG'!A42)</f>
        <v>1</v>
      </c>
      <c r="Q42" s="5">
        <f>COUNTIF('TUẦN 27-28'!$V$5:$V$510,'KT PHÒNG'!A42)</f>
        <v>1</v>
      </c>
      <c r="R42" s="5">
        <f>COUNTIF('TUẦN 27-28'!$W$5:$W$510,'KT PHÒNG'!A42)</f>
        <v>0</v>
      </c>
      <c r="S42" s="5">
        <f>COUNTIF('TUẦN 27-28'!X5:X545,'KT PHÒNG'!A42)</f>
        <v>1</v>
      </c>
      <c r="T42" s="5">
        <f>COUNTIF('TUẦN 27-28'!$Y$5:$Y$510,'KT PHÒNG'!A42)</f>
        <v>1</v>
      </c>
      <c r="U42" s="5">
        <f>COUNTIF('TUẦN 27-28'!$Z$5:$Z$510,'KT PHÒNG'!A42)</f>
        <v>0</v>
      </c>
      <c r="V42" s="5">
        <f>COUNTIF('TUẦN 27-28'!AA5:AA545,'KT PHÒNG'!$A$5)</f>
        <v>0</v>
      </c>
    </row>
    <row r="43" spans="1:24" ht="21.75" customHeight="1">
      <c r="A43" s="4" t="s">
        <v>190</v>
      </c>
      <c r="B43" s="5">
        <f>COUNTIF('TUẦN 27-28'!$G$6:$G$510,'KT PHÒNG'!A43)</f>
        <v>2</v>
      </c>
      <c r="C43" s="5">
        <f>COUNTIF('TUẦN 27-28'!$H$6:$H$510,'KT PHÒNG'!A43)</f>
        <v>1</v>
      </c>
      <c r="D43" s="5">
        <f>COUNTIF('TUẦN 27-28'!$I$6:$I$510,'KT PHÒNG'!A43)</f>
        <v>2</v>
      </c>
      <c r="E43" s="5">
        <f>COUNTIF('TUẦN 27-28'!$J$6:$J$510,'KT PHÒNG'!A43)</f>
        <v>0</v>
      </c>
      <c r="F43" s="5">
        <f>COUNTIF('TUẦN 27-28'!$K$6:$K$510,'KT PHÒNG'!A43)</f>
        <v>1</v>
      </c>
      <c r="G43" s="5">
        <f>COUNTIF('TUẦN 27-28'!$L$6:$L$510,'KT PHÒNG'!A43)</f>
        <v>0</v>
      </c>
      <c r="H43" s="5">
        <f>COUNTIF('TUẦN 27-28'!$M$6:$M$510,'KT PHÒNG'!A43)</f>
        <v>0</v>
      </c>
      <c r="I43" s="5">
        <f>COUNTIF('TUẦN 27-28'!$N$5:$N$510,'KT PHÒNG'!A43)</f>
        <v>1</v>
      </c>
      <c r="J43" s="5">
        <f>COUNTIF('TUẦN 27-28'!$O$8:$O$368,'KT PHÒNG'!A43)</f>
        <v>1</v>
      </c>
      <c r="K43" s="5">
        <f>COUNTIF('TUẦN 27-28'!$P$5:$P$510,'KT PHÒNG'!A43)</f>
        <v>1</v>
      </c>
      <c r="L43" s="5">
        <f>COUNTIF('TUẦN 27-28'!$Q$5:$Q$510,'KT PHÒNG'!A43)</f>
        <v>1</v>
      </c>
      <c r="M43" s="5">
        <f>COUNTIF('TUẦN 27-28'!$R$5:$R$510,'KT PHÒNG'!A43)</f>
        <v>1</v>
      </c>
      <c r="N43" s="5">
        <f>COUNTIF('TUẦN 27-28'!$S$5:$S$510,'KT PHÒNG'!A43)</f>
        <v>0</v>
      </c>
      <c r="O43" s="5">
        <f>COUNTIF('TUẦN 27-28'!$T$8:$T$382,'KT PHÒNG'!A43)</f>
        <v>0</v>
      </c>
      <c r="P43" s="5">
        <f>COUNTIF('TUẦN 27-28'!$U$5:$U$510,'KT PHÒNG'!A43)</f>
        <v>1</v>
      </c>
      <c r="Q43" s="5">
        <f>COUNTIF('TUẦN 27-28'!$V$5:$V$510,'KT PHÒNG'!A43)</f>
        <v>1</v>
      </c>
      <c r="R43" s="5">
        <f>COUNTIF('TUẦN 27-28'!$W$5:$W$510,'KT PHÒNG'!A43)</f>
        <v>1</v>
      </c>
      <c r="S43" s="5">
        <f>COUNTIF('TUẦN 27-28'!X6:X546,'KT PHÒNG'!A43)</f>
        <v>1</v>
      </c>
      <c r="T43" s="5">
        <f>COUNTIF('TUẦN 27-28'!$Y$5:$Y$510,'KT PHÒNG'!A43)</f>
        <v>2</v>
      </c>
      <c r="U43" s="5">
        <f>COUNTIF('TUẦN 27-28'!$Z$5:$Z$510,'KT PHÒNG'!A43)</f>
        <v>0</v>
      </c>
      <c r="V43" s="5">
        <f>COUNTIF('TUẦN 27-28'!AA6:AA546,'KT PHÒNG'!$A$5)</f>
        <v>0</v>
      </c>
    </row>
    <row r="44" spans="1:24" ht="21.75" customHeight="1">
      <c r="A44" s="4" t="s">
        <v>70</v>
      </c>
      <c r="B44" s="5">
        <f>COUNTIF('TUẦN 27-28'!$G$6:$G$510,'KT PHÒNG'!A44)</f>
        <v>1</v>
      </c>
      <c r="C44" s="5">
        <f>COUNTIF('TUẦN 27-28'!$H$6:$H$510,'KT PHÒNG'!A44)</f>
        <v>1</v>
      </c>
      <c r="D44" s="5">
        <f>COUNTIF('TUẦN 27-28'!$I$6:$I$510,'KT PHÒNG'!A44)</f>
        <v>2</v>
      </c>
      <c r="E44" s="5">
        <f>COUNTIF('TUẦN 27-28'!$J$6:$J$510,'KT PHÒNG'!A44)</f>
        <v>1</v>
      </c>
      <c r="F44" s="5">
        <f>COUNTIF('TUẦN 27-28'!$K$6:$K$510,'KT PHÒNG'!A44)</f>
        <v>1</v>
      </c>
      <c r="G44" s="5">
        <f>COUNTIF('TUẦN 27-28'!$L$6:$L$510,'KT PHÒNG'!A44)</f>
        <v>0</v>
      </c>
      <c r="H44" s="5">
        <f>COUNTIF('TUẦN 27-28'!$M$6:$M$510,'KT PHÒNG'!A44)</f>
        <v>0</v>
      </c>
      <c r="I44" s="5">
        <f>COUNTIF('TUẦN 27-28'!$N$5:$N$510,'KT PHÒNG'!A44)</f>
        <v>1</v>
      </c>
      <c r="J44" s="5">
        <f>COUNTIF('TUẦN 27-28'!$O$8:$O$368,'KT PHÒNG'!A44)</f>
        <v>1</v>
      </c>
      <c r="K44" s="5">
        <f>COUNTIF('TUẦN 27-28'!$P$5:$P$510,'KT PHÒNG'!A44)</f>
        <v>0</v>
      </c>
      <c r="L44" s="5">
        <f>COUNTIF('TUẦN 27-28'!$Q$5:$Q$510,'KT PHÒNG'!A44)</f>
        <v>0</v>
      </c>
      <c r="M44" s="5">
        <f>COUNTIF('TUẦN 27-28'!$R$5:$R$510,'KT PHÒNG'!A44)</f>
        <v>0</v>
      </c>
      <c r="N44" s="5">
        <f>COUNTIF('TUẦN 27-28'!$S$5:$S$510,'KT PHÒNG'!A44)</f>
        <v>0</v>
      </c>
      <c r="O44" s="5">
        <f>COUNTIF('TUẦN 27-28'!$T$8:$T$382,'KT PHÒNG'!A44)</f>
        <v>0</v>
      </c>
      <c r="P44" s="5">
        <f>COUNTIF('TUẦN 27-28'!$U$5:$U$510,'KT PHÒNG'!A44)</f>
        <v>0</v>
      </c>
      <c r="Q44" s="5">
        <f>COUNTIF('TUẦN 27-28'!$V$5:$V$510,'KT PHÒNG'!A44)</f>
        <v>0</v>
      </c>
      <c r="R44" s="5">
        <f>COUNTIF('TUẦN 27-28'!$W$5:$W$510,'KT PHÒNG'!A44)</f>
        <v>0</v>
      </c>
      <c r="S44" s="5">
        <f>COUNTIF('TUẦN 27-28'!X7:X547,'KT PHÒNG'!A44)</f>
        <v>0</v>
      </c>
      <c r="T44" s="5">
        <f>COUNTIF('TUẦN 27-28'!$Y$5:$Y$510,'KT PHÒNG'!A44)</f>
        <v>2</v>
      </c>
      <c r="U44" s="5">
        <f>COUNTIF('TUẦN 27-28'!$Z$5:$Z$510,'KT PHÒNG'!A44)</f>
        <v>0</v>
      </c>
      <c r="V44" s="5">
        <f>COUNTIF('TUẦN 27-28'!AA7:AA547,'KT PHÒNG'!$A$5)</f>
        <v>0</v>
      </c>
    </row>
    <row r="45" spans="1:24" ht="22.5" customHeight="1">
      <c r="A45" s="4" t="s">
        <v>139</v>
      </c>
      <c r="B45" s="5">
        <f>COUNTIF('TUẦN 27-28'!$G$6:$G$510,'KT PHÒNG'!A45)</f>
        <v>1</v>
      </c>
      <c r="C45" s="5">
        <f>COUNTIF('TUẦN 27-28'!$H$6:$H$510,'KT PHÒNG'!A45)</f>
        <v>1</v>
      </c>
      <c r="D45" s="5">
        <f>COUNTIF('TUẦN 27-28'!$I$6:$I$510,'KT PHÒNG'!A45)</f>
        <v>2</v>
      </c>
      <c r="E45" s="5">
        <f>COUNTIF('TUẦN 27-28'!$J$6:$J$510,'KT PHÒNG'!A45)</f>
        <v>1</v>
      </c>
      <c r="F45" s="5">
        <f>COUNTIF('TUẦN 27-28'!$K$6:$K$510,'KT PHÒNG'!A45)</f>
        <v>1</v>
      </c>
      <c r="G45" s="5">
        <f>COUNTIF('TUẦN 27-28'!$L$6:$L$510,'KT PHÒNG'!A45)</f>
        <v>0</v>
      </c>
      <c r="H45" s="5">
        <f>COUNTIF('TUẦN 27-28'!$M$6:$M$510,'KT PHÒNG'!A45)</f>
        <v>0</v>
      </c>
      <c r="I45" s="5">
        <f>COUNTIF('TUẦN 27-28'!$N$5:$N$510,'KT PHÒNG'!A45)</f>
        <v>1</v>
      </c>
      <c r="J45" s="5">
        <f>COUNTIF('TUẦN 27-28'!$O$8:$O$368,'KT PHÒNG'!A45)</f>
        <v>0</v>
      </c>
      <c r="K45" s="5">
        <f>COUNTIF('TUẦN 27-28'!$P$5:$P$510,'KT PHÒNG'!A45)</f>
        <v>1</v>
      </c>
      <c r="L45" s="5">
        <f>COUNTIF('TUẦN 27-28'!$Q$5:$Q$510,'KT PHÒNG'!A45)</f>
        <v>1</v>
      </c>
      <c r="M45" s="5">
        <f>COUNTIF('TUẦN 27-28'!$R$5:$R$510,'KT PHÒNG'!A45)</f>
        <v>2</v>
      </c>
      <c r="N45" s="5">
        <f>COUNTIF('TUẦN 27-28'!$S$5:$S$510,'KT PHÒNG'!A45)</f>
        <v>0</v>
      </c>
      <c r="O45" s="5">
        <f>COUNTIF('TUẦN 27-28'!$T$8:$T$382,'KT PHÒNG'!A45)</f>
        <v>0</v>
      </c>
      <c r="P45" s="5">
        <f>COUNTIF('TUẦN 27-28'!$U$5:$U$510,'KT PHÒNG'!A45)</f>
        <v>1</v>
      </c>
      <c r="Q45" s="5">
        <f>COUNTIF('TUẦN 27-28'!$V$5:$V$510,'KT PHÒNG'!A45)</f>
        <v>1</v>
      </c>
      <c r="R45" s="5">
        <f>COUNTIF('TUẦN 27-28'!$W$5:$W$510,'KT PHÒNG'!A45)</f>
        <v>1</v>
      </c>
      <c r="S45" s="5">
        <f>COUNTIF('TUẦN 27-28'!X5:X546,'KT PHÒNG'!A45)</f>
        <v>1</v>
      </c>
      <c r="T45" s="5">
        <f>COUNTIF('TUẦN 27-28'!$Y$5:$Y$510,'KT PHÒNG'!A45)</f>
        <v>0</v>
      </c>
      <c r="U45" s="5">
        <f>COUNTIF('TUẦN 27-28'!$Z$5:$Z$510,'KT PHÒNG'!A45)</f>
        <v>0</v>
      </c>
      <c r="V45" s="5">
        <f>COUNTIF('TUẦN 27-28'!AA5:AA546,'KT PHÒNG'!$A$5)</f>
        <v>0</v>
      </c>
      <c r="W45" s="3" t="s">
        <v>470</v>
      </c>
    </row>
    <row r="46" spans="1:24" ht="26.25" customHeight="1">
      <c r="A46" s="4" t="s">
        <v>235</v>
      </c>
      <c r="B46" s="5">
        <f>COUNTIF('TUẦN 27-28'!$G$6:$G$510,'KT PHÒNG'!A46)</f>
        <v>0</v>
      </c>
      <c r="C46" s="5">
        <f>COUNTIF('TUẦN 27-28'!$H$6:$H$510,'KT PHÒNG'!A46)</f>
        <v>0</v>
      </c>
      <c r="D46" s="5">
        <f>COUNTIF('TUẦN 27-28'!$I$6:$I$510,'KT PHÒNG'!A46)</f>
        <v>0</v>
      </c>
      <c r="E46" s="5">
        <f>COUNTIF('TUẦN 27-28'!$J$6:$J$510,'KT PHÒNG'!A46)</f>
        <v>0</v>
      </c>
      <c r="F46" s="5">
        <f>COUNTIF('TUẦN 27-28'!$K$6:$K$510,'KT PHÒNG'!A46)</f>
        <v>0</v>
      </c>
      <c r="G46" s="5">
        <f>COUNTIF('TUẦN 27-28'!$L$6:$L$510,'KT PHÒNG'!A46)</f>
        <v>0</v>
      </c>
      <c r="H46" s="5">
        <f>COUNTIF('TUẦN 27-28'!$M$6:$M$510,'KT PHÒNG'!A46)</f>
        <v>0</v>
      </c>
      <c r="I46" s="5">
        <f>COUNTIF('TUẦN 27-28'!$N$5:$N$510,'KT PHÒNG'!A46)</f>
        <v>0</v>
      </c>
      <c r="J46" s="5">
        <f>COUNTIF('TUẦN 27-28'!$O$8:$O$368,'KT PHÒNG'!A46)</f>
        <v>0</v>
      </c>
      <c r="K46" s="5">
        <f>COUNTIF('TUẦN 27-28'!$P$5:$P$510,'KT PHÒNG'!A46)</f>
        <v>0</v>
      </c>
      <c r="L46" s="5">
        <f>COUNTIF('TUẦN 27-28'!$Q$5:$Q$510,'KT PHÒNG'!A46)</f>
        <v>0</v>
      </c>
      <c r="M46" s="5">
        <f>COUNTIF('TUẦN 27-28'!$R$5:$R$510,'KT PHÒNG'!A46)</f>
        <v>0</v>
      </c>
      <c r="N46" s="5">
        <f>COUNTIF('TUẦN 27-28'!$S$5:$S$510,'KT PHÒNG'!A46)</f>
        <v>0</v>
      </c>
      <c r="O46" s="5">
        <f>COUNTIF('TUẦN 27-28'!$T$8:$T$382,'KT PHÒNG'!A46)</f>
        <v>0</v>
      </c>
      <c r="P46" s="5">
        <f>COUNTIF('TUẦN 27-28'!$U$5:$U$510,'KT PHÒNG'!A46)</f>
        <v>0</v>
      </c>
      <c r="Q46" s="5">
        <f>COUNTIF('TUẦN 27-28'!$V$5:$V$510,'KT PHÒNG'!A46)</f>
        <v>0</v>
      </c>
      <c r="R46" s="5">
        <f>COUNTIF('TUẦN 27-28'!$W$5:$W$510,'KT PHÒNG'!A46)</f>
        <v>0</v>
      </c>
      <c r="S46" s="5">
        <f>COUNTIF('TUẦN 27-28'!X5:X547,'KT PHÒNG'!A46)</f>
        <v>0</v>
      </c>
      <c r="T46" s="5">
        <f>COUNTIF('TUẦN 27-28'!$Y$5:$Y$510,'KT PHÒNG'!A46)</f>
        <v>0</v>
      </c>
      <c r="U46" s="5">
        <f>COUNTIF('TUẦN 27-28'!$Z$5:$Z$510,'KT PHÒNG'!A46)</f>
        <v>0</v>
      </c>
      <c r="V46" s="5">
        <f>COUNTIF('TUẦN 27-28'!AA5:AA547,'KT PHÒNG'!$A$5)</f>
        <v>0</v>
      </c>
    </row>
    <row r="47" spans="1:24" ht="24.75" customHeight="1">
      <c r="A47" s="4" t="s">
        <v>114</v>
      </c>
      <c r="B47" s="5">
        <f>COUNTIF('TUẦN 27-28'!$G$6:$G$510,'KT PHÒNG'!A47)</f>
        <v>0</v>
      </c>
      <c r="C47" s="5">
        <f>COUNTIF('TUẦN 27-28'!$H$6:$H$510,'KT PHÒNG'!A47)</f>
        <v>0</v>
      </c>
      <c r="D47" s="5">
        <f>COUNTIF('TUẦN 27-28'!$I$6:$I$510,'KT PHÒNG'!A47)</f>
        <v>0</v>
      </c>
      <c r="E47" s="5">
        <f>COUNTIF('TUẦN 27-28'!$J$6:$J$510,'KT PHÒNG'!A47)</f>
        <v>1</v>
      </c>
      <c r="F47" s="5">
        <f>COUNTIF('TUẦN 27-28'!$K$6:$K$510,'KT PHÒNG'!A47)</f>
        <v>1</v>
      </c>
      <c r="G47" s="5">
        <f>COUNTIF('TUẦN 27-28'!$L$6:$L$510,'KT PHÒNG'!A47)</f>
        <v>0</v>
      </c>
      <c r="H47" s="5">
        <f>COUNTIF('TUẦN 27-28'!$M$6:$M$510,'KT PHÒNG'!A47)</f>
        <v>0</v>
      </c>
      <c r="I47" s="5">
        <f>COUNTIF('TUẦN 27-28'!$N$5:$N$510,'KT PHÒNG'!A47)</f>
        <v>0</v>
      </c>
      <c r="J47" s="5">
        <f>COUNTIF('TUẦN 27-28'!$O$8:$O$368,'KT PHÒNG'!A47)</f>
        <v>0</v>
      </c>
      <c r="K47" s="5">
        <f>COUNTIF('TUẦN 27-28'!$P$5:$P$510,'KT PHÒNG'!A47)</f>
        <v>0</v>
      </c>
      <c r="L47" s="5">
        <f>COUNTIF('TUẦN 27-28'!$Q$5:$Q$510,'KT PHÒNG'!A47)</f>
        <v>1</v>
      </c>
      <c r="M47" s="5">
        <f>COUNTIF('TUẦN 27-28'!$R$5:$R$510,'KT PHÒNG'!A47)</f>
        <v>1</v>
      </c>
      <c r="N47" s="5">
        <f>COUNTIF('TUẦN 27-28'!$S$5:$S$510,'KT PHÒNG'!A47)</f>
        <v>0</v>
      </c>
      <c r="O47" s="5">
        <f>COUNTIF('TUẦN 27-28'!$T$8:$T$382,'KT PHÒNG'!A47)</f>
        <v>0</v>
      </c>
      <c r="P47" s="5">
        <f>COUNTIF('TUẦN 27-28'!$U$5:$U$510,'KT PHÒNG'!A47)</f>
        <v>0</v>
      </c>
      <c r="Q47" s="5">
        <f>COUNTIF('TUẦN 27-28'!$V$5:$V$510,'KT PHÒNG'!A47)</f>
        <v>0</v>
      </c>
      <c r="R47" s="5">
        <f>COUNTIF('TUẦN 27-28'!$W$5:$W$510,'KT PHÒNG'!A47)</f>
        <v>0</v>
      </c>
      <c r="S47" s="5">
        <f>COUNTIF('TUẦN 27-28'!X5:X548,'KT PHÒNG'!A47)</f>
        <v>1</v>
      </c>
      <c r="T47" s="5">
        <f>COUNTIF('TUẦN 27-28'!$Y$5:$Y$510,'KT PHÒNG'!A47)</f>
        <v>1</v>
      </c>
      <c r="U47" s="5">
        <f>COUNTIF('TUẦN 27-28'!$Z$5:$Z$510,'KT PHÒNG'!A47)</f>
        <v>0</v>
      </c>
      <c r="V47" s="5">
        <f>COUNTIF('TUẦN 27-28'!AA5:AA548,'KT PHÒNG'!$A$5)</f>
        <v>0</v>
      </c>
    </row>
    <row r="48" spans="1:24" ht="24.75" customHeight="1">
      <c r="A48" s="4" t="s">
        <v>236</v>
      </c>
      <c r="B48" s="5">
        <f>COUNTIF('TUẦN 27-28'!$G$6:$G$510,'KT PHÒNG'!A48)</f>
        <v>0</v>
      </c>
      <c r="C48" s="5">
        <f>COUNTIF('TUẦN 27-28'!$H$6:$H$510,'KT PHÒNG'!A48)</f>
        <v>0</v>
      </c>
      <c r="D48" s="5">
        <f>COUNTIF('TUẦN 27-28'!$I$6:$I$510,'KT PHÒNG'!A48)</f>
        <v>0</v>
      </c>
      <c r="E48" s="5">
        <f>COUNTIF('TUẦN 27-28'!$J$6:$J$510,'KT PHÒNG'!A48)</f>
        <v>0</v>
      </c>
      <c r="F48" s="5">
        <f>COUNTIF('TUẦN 27-28'!$K$6:$K$510,'KT PHÒNG'!A48)</f>
        <v>0</v>
      </c>
      <c r="G48" s="5">
        <f>COUNTIF('TUẦN 27-28'!$L$6:$L$510,'KT PHÒNG'!A48)</f>
        <v>0</v>
      </c>
      <c r="H48" s="5">
        <f>COUNTIF('TUẦN 27-28'!$M$6:$M$510,'KT PHÒNG'!A48)</f>
        <v>0</v>
      </c>
      <c r="I48" s="5">
        <f>COUNTIF('TUẦN 27-28'!$N$5:$N$510,'KT PHÒNG'!A48)</f>
        <v>0</v>
      </c>
      <c r="J48" s="5">
        <f>COUNTIF('TUẦN 27-28'!$O$8:$O$368,'KT PHÒNG'!A48)</f>
        <v>0</v>
      </c>
      <c r="K48" s="5">
        <f>COUNTIF('TUẦN 27-28'!$P$5:$P$510,'KT PHÒNG'!A48)</f>
        <v>0</v>
      </c>
      <c r="L48" s="5">
        <f>COUNTIF('TUẦN 27-28'!$Q$5:$Q$510,'KT PHÒNG'!A48)</f>
        <v>0</v>
      </c>
      <c r="M48" s="5">
        <f>COUNTIF('TUẦN 27-28'!$R$5:$R$510,'KT PHÒNG'!A48)</f>
        <v>0</v>
      </c>
      <c r="N48" s="5">
        <f>COUNTIF('TUẦN 27-28'!$S$5:$S$510,'KT PHÒNG'!A48)</f>
        <v>0</v>
      </c>
      <c r="O48" s="5">
        <f>COUNTIF('TUẦN 27-28'!$T$8:$T$382,'KT PHÒNG'!A48)</f>
        <v>0</v>
      </c>
      <c r="P48" s="5">
        <f>COUNTIF('TUẦN 27-28'!$U$5:$U$510,'KT PHÒNG'!A48)</f>
        <v>0</v>
      </c>
      <c r="Q48" s="5">
        <f>COUNTIF('TUẦN 27-28'!$V$5:$V$510,'KT PHÒNG'!A48)</f>
        <v>0</v>
      </c>
      <c r="R48" s="5">
        <f>COUNTIF('TUẦN 27-28'!$W$5:$W$510,'KT PHÒNG'!A48)</f>
        <v>0</v>
      </c>
      <c r="S48" s="5">
        <f>COUNTIF('TUẦN 27-28'!X5:X549,'KT PHÒNG'!A48)</f>
        <v>0</v>
      </c>
      <c r="T48" s="5">
        <f>COUNTIF('TUẦN 27-28'!$Y$5:$Y$510,'KT PHÒNG'!A48)</f>
        <v>0</v>
      </c>
      <c r="U48" s="5">
        <f>COUNTIF('TUẦN 27-28'!$Z$5:$Z$510,'KT PHÒNG'!A48)</f>
        <v>0</v>
      </c>
      <c r="V48" s="5">
        <f>COUNTIF('TUẦN 27-28'!AA5:AA549,'KT PHÒNG'!$A$5)</f>
        <v>0</v>
      </c>
      <c r="X48" s="6"/>
    </row>
    <row r="49" spans="1:23" ht="20.25" customHeight="1">
      <c r="A49" s="4">
        <v>305</v>
      </c>
      <c r="B49" s="5">
        <f>COUNTIF('TUẦN 27-28'!$G$6:$G$510,'KT PHÒNG'!A49)</f>
        <v>0</v>
      </c>
      <c r="C49" s="5">
        <f>COUNTIF('TUẦN 27-28'!$H$6:$H$510,'KT PHÒNG'!A49)</f>
        <v>0</v>
      </c>
      <c r="D49" s="5">
        <f>COUNTIF('TUẦN 27-28'!$I$6:$I$510,'KT PHÒNG'!A49)</f>
        <v>0</v>
      </c>
      <c r="E49" s="5">
        <f>COUNTIF('TUẦN 27-28'!$J$6:$J$510,'KT PHÒNG'!A49)</f>
        <v>0</v>
      </c>
      <c r="F49" s="5">
        <f>COUNTIF('TUẦN 27-28'!$K$6:$K$510,'KT PHÒNG'!A49)</f>
        <v>0</v>
      </c>
      <c r="G49" s="5">
        <f>COUNTIF('TUẦN 27-28'!$L$6:$L$510,'KT PHÒNG'!A49)</f>
        <v>0</v>
      </c>
      <c r="H49" s="5">
        <f>COUNTIF('TUẦN 27-28'!$M$6:$M$510,'KT PHÒNG'!A49)</f>
        <v>0</v>
      </c>
      <c r="I49" s="5">
        <f>COUNTIF('TUẦN 27-28'!$N$5:$N$510,'KT PHÒNG'!A49)</f>
        <v>0</v>
      </c>
      <c r="J49" s="5">
        <f>COUNTIF('TUẦN 27-28'!$O$8:$O$368,'KT PHÒNG'!A49)</f>
        <v>0</v>
      </c>
      <c r="K49" s="5">
        <f>COUNTIF('TUẦN 27-28'!$P$5:$P$510,'KT PHÒNG'!A49)</f>
        <v>0</v>
      </c>
      <c r="L49" s="5">
        <f>COUNTIF('TUẦN 27-28'!$Q$5:$Q$510,'KT PHÒNG'!A49)</f>
        <v>0</v>
      </c>
      <c r="M49" s="5">
        <f>COUNTIF('TUẦN 27-28'!$R$5:$R$510,'KT PHÒNG'!A49)</f>
        <v>0</v>
      </c>
      <c r="N49" s="5">
        <f>COUNTIF('TUẦN 27-28'!$S$5:$S$510,'KT PHÒNG'!A49)</f>
        <v>0</v>
      </c>
      <c r="O49" s="5">
        <f>COUNTIF('TUẦN 27-28'!$T$8:$T$382,'KT PHÒNG'!A49)</f>
        <v>0</v>
      </c>
      <c r="P49" s="5">
        <f>COUNTIF('TUẦN 27-28'!$U$5:$U$510,'KT PHÒNG'!A49)</f>
        <v>0</v>
      </c>
      <c r="Q49" s="5">
        <f>COUNTIF('TUẦN 27-28'!$V$5:$V$510,'KT PHÒNG'!A49)</f>
        <v>0</v>
      </c>
      <c r="R49" s="5">
        <f>COUNTIF('TUẦN 27-28'!$W$5:$W$510,'KT PHÒNG'!A49)</f>
        <v>0</v>
      </c>
      <c r="S49" s="5">
        <f>COUNTIF('TUẦN 27-28'!X5:X550,'KT PHÒNG'!A49)</f>
        <v>0</v>
      </c>
      <c r="T49" s="5">
        <f>COUNTIF('TUẦN 27-28'!$Y$5:$Y$510,'KT PHÒNG'!A49)</f>
        <v>0</v>
      </c>
      <c r="U49" s="5">
        <f>COUNTIF('TUẦN 27-28'!$Z$5:$Z$510,'KT PHÒNG'!A49)</f>
        <v>0</v>
      </c>
      <c r="V49" s="5">
        <f>COUNTIF('TUẦN 27-28'!AA5:AA550,'KT PHÒNG'!$A$5)</f>
        <v>0</v>
      </c>
    </row>
    <row r="50" spans="1:23" ht="21.75" customHeight="1">
      <c r="A50" s="4" t="s">
        <v>68</v>
      </c>
      <c r="B50" s="5">
        <f>COUNTIF('TUẦN 27-28'!$G$6:$G$510,'KT PHÒNG'!A50)</f>
        <v>1</v>
      </c>
      <c r="C50" s="5">
        <f>COUNTIF('TUẦN 27-28'!$H$6:$H$510,'KT PHÒNG'!A50)</f>
        <v>1</v>
      </c>
      <c r="D50" s="5">
        <f>COUNTIF('TUẦN 27-28'!$I$6:$I$510,'KT PHÒNG'!A50)</f>
        <v>1</v>
      </c>
      <c r="E50" s="5">
        <f>COUNTIF('TUẦN 27-28'!$J$6:$J$510,'KT PHÒNG'!A50)</f>
        <v>1</v>
      </c>
      <c r="F50" s="5">
        <f>COUNTIF('TUẦN 27-28'!$K$6:$K$510,'KT PHÒNG'!A50)</f>
        <v>1</v>
      </c>
      <c r="G50" s="5">
        <f>COUNTIF('TUẦN 27-28'!$L$6:$L$510,'KT PHÒNG'!A50)</f>
        <v>0</v>
      </c>
      <c r="H50" s="5">
        <f>COUNTIF('TUẦN 27-28'!$M$6:$M$510,'KT PHÒNG'!A50)</f>
        <v>0</v>
      </c>
      <c r="I50" s="5">
        <f>COUNTIF('TUẦN 27-28'!$N$5:$N$510,'KT PHÒNG'!A50)</f>
        <v>1</v>
      </c>
      <c r="J50" s="5">
        <f>COUNTIF('TUẦN 27-28'!$O$8:$O$368,'KT PHÒNG'!A50)</f>
        <v>1</v>
      </c>
      <c r="K50" s="5">
        <f>COUNTIF('TUẦN 27-28'!$P$5:$P$510,'KT PHÒNG'!A50)</f>
        <v>2</v>
      </c>
      <c r="L50" s="5">
        <f>COUNTIF('TUẦN 27-28'!$Q$5:$Q$510,'KT PHÒNG'!A50)</f>
        <v>0</v>
      </c>
      <c r="M50" s="5">
        <f>COUNTIF('TUẦN 27-28'!$R$5:$R$510,'KT PHÒNG'!A50)</f>
        <v>1</v>
      </c>
      <c r="N50" s="5">
        <f>COUNTIF('TUẦN 27-28'!$S$5:$S$510,'KT PHÒNG'!A50)</f>
        <v>0</v>
      </c>
      <c r="O50" s="5">
        <f>COUNTIF('TUẦN 27-28'!$T$8:$T$382,'KT PHÒNG'!A50)</f>
        <v>0</v>
      </c>
      <c r="P50" s="5">
        <f>COUNTIF('TUẦN 27-28'!$U$5:$U$510,'KT PHÒNG'!A50)</f>
        <v>1</v>
      </c>
      <c r="Q50" s="5">
        <f>COUNTIF('TUẦN 27-28'!$V$5:$V$510,'KT PHÒNG'!A50)</f>
        <v>1</v>
      </c>
      <c r="R50" s="5">
        <f>COUNTIF('TUẦN 27-28'!$W$5:$W$510,'KT PHÒNG'!A50)</f>
        <v>1</v>
      </c>
      <c r="S50" s="5">
        <f>COUNTIF('TUẦN 27-28'!X5:X551,'KT PHÒNG'!A50)</f>
        <v>1</v>
      </c>
      <c r="T50" s="5">
        <f>COUNTIF('TUẦN 27-28'!$Y$5:$Y$510,'KT PHÒNG'!A50)</f>
        <v>1</v>
      </c>
      <c r="U50" s="5">
        <f>COUNTIF('TUẦN 27-28'!$Z$5:$Z$510,'KT PHÒNG'!A50)</f>
        <v>0</v>
      </c>
      <c r="V50" s="5">
        <f>COUNTIF('TUẦN 27-28'!AA5:AA551,'KT PHÒNG'!$A$5)</f>
        <v>0</v>
      </c>
    </row>
    <row r="51" spans="1:23" ht="19.5" customHeight="1">
      <c r="A51" s="4" t="s">
        <v>69</v>
      </c>
      <c r="B51" s="5">
        <f>COUNTIF('TUẦN 27-28'!$G$6:$G$510,'KT PHÒNG'!A51)</f>
        <v>0</v>
      </c>
      <c r="C51" s="5">
        <f>COUNTIF('TUẦN 27-28'!$H$6:$H$510,'KT PHÒNG'!A51)</f>
        <v>0</v>
      </c>
      <c r="D51" s="5">
        <f>COUNTIF('TUẦN 27-28'!$I$6:$I$510,'KT PHÒNG'!A51)</f>
        <v>0</v>
      </c>
      <c r="E51" s="5">
        <f>COUNTIF('TUẦN 27-28'!$J$6:$J$510,'KT PHÒNG'!A51)</f>
        <v>0</v>
      </c>
      <c r="F51" s="5">
        <f>COUNTIF('TUẦN 27-28'!$K$6:$K$510,'KT PHÒNG'!A51)</f>
        <v>0</v>
      </c>
      <c r="G51" s="5">
        <f>COUNTIF('TUẦN 27-28'!$L$6:$L$510,'KT PHÒNG'!A51)</f>
        <v>0</v>
      </c>
      <c r="H51" s="5">
        <f>COUNTIF('TUẦN 27-28'!$M$6:$M$510,'KT PHÒNG'!A51)</f>
        <v>0</v>
      </c>
      <c r="I51" s="5">
        <f>COUNTIF('TUẦN 27-28'!$N$5:$N$510,'KT PHÒNG'!A51)</f>
        <v>0</v>
      </c>
      <c r="J51" s="5">
        <f>COUNTIF('TUẦN 27-28'!$O$8:$O$368,'KT PHÒNG'!A51)</f>
        <v>0</v>
      </c>
      <c r="K51" s="5">
        <f>COUNTIF('TUẦN 27-28'!$P$5:$P$510,'KT PHÒNG'!A51)</f>
        <v>0</v>
      </c>
      <c r="L51" s="5">
        <f>COUNTIF('TUẦN 27-28'!$Q$5:$Q$510,'KT PHÒNG'!A51)</f>
        <v>0</v>
      </c>
      <c r="M51" s="5">
        <f>COUNTIF('TUẦN 27-28'!$R$5:$R$510,'KT PHÒNG'!A51)</f>
        <v>0</v>
      </c>
      <c r="N51" s="5">
        <f>COUNTIF('TUẦN 27-28'!$S$5:$S$510,'KT PHÒNG'!A51)</f>
        <v>0</v>
      </c>
      <c r="O51" s="5">
        <f>COUNTIF('TUẦN 27-28'!$T$8:$T$382,'KT PHÒNG'!A51)</f>
        <v>0</v>
      </c>
      <c r="P51" s="5">
        <f>COUNTIF('TUẦN 27-28'!$U$5:$U$510,'KT PHÒNG'!A51)</f>
        <v>0</v>
      </c>
      <c r="Q51" s="5">
        <f>COUNTIF('TUẦN 27-28'!$V$5:$V$510,'KT PHÒNG'!A51)</f>
        <v>0</v>
      </c>
      <c r="R51" s="5">
        <f>COUNTIF('TUẦN 27-28'!$W$5:$W$510,'KT PHÒNG'!A51)</f>
        <v>0</v>
      </c>
      <c r="S51" s="5">
        <f>COUNTIF('TUẦN 27-28'!X5:X552,'KT PHÒNG'!A51)</f>
        <v>0</v>
      </c>
      <c r="T51" s="5">
        <f>COUNTIF('TUẦN 27-28'!$Y$5:$Y$510,'KT PHÒNG'!A51)</f>
        <v>0</v>
      </c>
      <c r="U51" s="5">
        <f>COUNTIF('TUẦN 27-28'!$Z$5:$Z$510,'KT PHÒNG'!A51)</f>
        <v>0</v>
      </c>
      <c r="V51" s="5">
        <f>COUNTIF('TUẦN 27-28'!AA5:AA552,'KT PHÒNG'!$A$5)</f>
        <v>0</v>
      </c>
    </row>
    <row r="52" spans="1:23" ht="19.5" customHeight="1">
      <c r="A52" s="4" t="s">
        <v>203</v>
      </c>
      <c r="B52" s="5">
        <f>COUNTIF('TUẦN 27-28'!$G$6:$G$510,'KT PHÒNG'!A52)</f>
        <v>0</v>
      </c>
      <c r="C52" s="5">
        <f>COUNTIF('TUẦN 27-28'!$H$6:$H$510,'KT PHÒNG'!A52)</f>
        <v>1</v>
      </c>
      <c r="D52" s="5">
        <f>COUNTIF('TUẦN 27-28'!$I$6:$I$510,'KT PHÒNG'!A52)</f>
        <v>1</v>
      </c>
      <c r="E52" s="5">
        <f>COUNTIF('TUẦN 27-28'!$J$6:$J$510,'KT PHÒNG'!A52)</f>
        <v>1</v>
      </c>
      <c r="F52" s="5">
        <f>COUNTIF('TUẦN 27-28'!$K$6:$K$510,'KT PHÒNG'!A52)</f>
        <v>1</v>
      </c>
      <c r="G52" s="5">
        <f>COUNTIF('TUẦN 27-28'!$L$6:$L$510,'KT PHÒNG'!A52)</f>
        <v>0</v>
      </c>
      <c r="H52" s="5">
        <f>COUNTIF('TUẦN 27-28'!$M$6:$M$510,'KT PHÒNG'!A52)</f>
        <v>0</v>
      </c>
      <c r="I52" s="5">
        <f>COUNTIF('TUẦN 27-28'!$N$5:$N$510,'KT PHÒNG'!A52)</f>
        <v>0</v>
      </c>
      <c r="J52" s="5">
        <f>COUNTIF('TUẦN 27-28'!$O$8:$O$368,'KT PHÒNG'!A52)</f>
        <v>1</v>
      </c>
      <c r="K52" s="5">
        <f>COUNTIF('TUẦN 27-28'!$P$5:$P$510,'KT PHÒNG'!A52)</f>
        <v>1</v>
      </c>
      <c r="L52" s="5">
        <f>COUNTIF('TUẦN 27-28'!$Q$5:$Q$510,'KT PHÒNG'!A52)</f>
        <v>1</v>
      </c>
      <c r="M52" s="5">
        <f>COUNTIF('TUẦN 27-28'!$R$5:$R$510,'KT PHÒNG'!A52)</f>
        <v>1</v>
      </c>
      <c r="N52" s="5">
        <f>COUNTIF('TUẦN 27-28'!$S$5:$S$510,'KT PHÒNG'!A52)</f>
        <v>0</v>
      </c>
      <c r="O52" s="5">
        <f>COUNTIF('TUẦN 27-28'!$T$8:$T$382,'KT PHÒNG'!A52)</f>
        <v>0</v>
      </c>
      <c r="P52" s="5">
        <f>COUNTIF('TUẦN 27-28'!$U$5:$U$510,'KT PHÒNG'!A52)</f>
        <v>1</v>
      </c>
      <c r="Q52" s="5">
        <f>COUNTIF('TUẦN 27-28'!$V$5:$V$510,'KT PHÒNG'!A52)</f>
        <v>0</v>
      </c>
      <c r="R52" s="5">
        <f>COUNTIF('TUẦN 27-28'!$W$5:$W$510,'KT PHÒNG'!A52)</f>
        <v>1</v>
      </c>
      <c r="S52" s="5">
        <f>COUNTIF('TUẦN 27-28'!X5:X553,'KT PHÒNG'!A52)</f>
        <v>1</v>
      </c>
      <c r="T52" s="5">
        <f>COUNTIF('TUẦN 27-28'!$Y$5:$Y$510,'KT PHÒNG'!A52)</f>
        <v>1</v>
      </c>
      <c r="U52" s="5">
        <f>COUNTIF('TUẦN 27-28'!$Z$5:$Z$510,'KT PHÒNG'!A52)</f>
        <v>0</v>
      </c>
      <c r="V52" s="5">
        <f>COUNTIF('TUẦN 27-28'!AA5:AA553,'KT PHÒNG'!$A$5)</f>
        <v>0</v>
      </c>
    </row>
    <row r="53" spans="1:23" ht="24" customHeight="1">
      <c r="A53" s="4" t="s">
        <v>45</v>
      </c>
      <c r="B53" s="5">
        <f>COUNTIF('TUẦN 27-28'!$G$6:$G$510,'KT PHÒNG'!A53)</f>
        <v>0</v>
      </c>
      <c r="C53" s="5">
        <f>COUNTIF('TUẦN 27-28'!$H$6:$H$510,'KT PHÒNG'!A53)</f>
        <v>0</v>
      </c>
      <c r="D53" s="5">
        <f>COUNTIF('TUẦN 27-28'!$I$6:$I$510,'KT PHÒNG'!A53)</f>
        <v>0</v>
      </c>
      <c r="E53" s="5">
        <f>COUNTIF('TUẦN 27-28'!$J$6:$J$510,'KT PHÒNG'!A53)</f>
        <v>0</v>
      </c>
      <c r="F53" s="5">
        <f>COUNTIF('TUẦN 27-28'!$K$6:$K$510,'KT PHÒNG'!A53)</f>
        <v>0</v>
      </c>
      <c r="G53" s="5">
        <f>COUNTIF('TUẦN 27-28'!$L$6:$L$510,'KT PHÒNG'!A53)</f>
        <v>0</v>
      </c>
      <c r="H53" s="5">
        <f>COUNTIF('TUẦN 27-28'!$M$6:$M$510,'KT PHÒNG'!A53)</f>
        <v>0</v>
      </c>
      <c r="I53" s="5">
        <f>COUNTIF('TUẦN 27-28'!$N$5:$N$510,'KT PHÒNG'!A53)</f>
        <v>0</v>
      </c>
      <c r="J53" s="5">
        <f>COUNTIF('TUẦN 27-28'!$O$8:$O$368,'KT PHÒNG'!A53)</f>
        <v>0</v>
      </c>
      <c r="K53" s="5">
        <f>COUNTIF('TUẦN 27-28'!$P$5:$P$510,'KT PHÒNG'!A53)</f>
        <v>0</v>
      </c>
      <c r="L53" s="5">
        <f>COUNTIF('TUẦN 27-28'!$Q$5:$Q$510,'KT PHÒNG'!A53)</f>
        <v>0</v>
      </c>
      <c r="M53" s="5">
        <f>COUNTIF('TUẦN 27-28'!$R$5:$R$510,'KT PHÒNG'!A53)</f>
        <v>0</v>
      </c>
      <c r="N53" s="5">
        <f>COUNTIF('TUẦN 27-28'!$S$5:$S$510,'KT PHÒNG'!A53)</f>
        <v>0</v>
      </c>
      <c r="O53" s="5">
        <f>COUNTIF('TUẦN 27-28'!$T$8:$T$382,'KT PHÒNG'!A53)</f>
        <v>0</v>
      </c>
      <c r="P53" s="5">
        <f>COUNTIF('TUẦN 27-28'!$U$5:$U$510,'KT PHÒNG'!A53)</f>
        <v>0</v>
      </c>
      <c r="Q53" s="5">
        <f>COUNTIF('TUẦN 27-28'!$V$5:$V$510,'KT PHÒNG'!A53)</f>
        <v>0</v>
      </c>
      <c r="R53" s="5">
        <f>COUNTIF('TUẦN 27-28'!$W$5:$W$510,'KT PHÒNG'!A53)</f>
        <v>0</v>
      </c>
      <c r="S53" s="5">
        <f>COUNTIF('TUẦN 27-28'!X5:X554,'KT PHÒNG'!A53)</f>
        <v>0</v>
      </c>
      <c r="T53" s="5">
        <f>COUNTIF('TUẦN 27-28'!$Y$5:$Y$510,'KT PHÒNG'!A53)</f>
        <v>0</v>
      </c>
      <c r="U53" s="5">
        <f>COUNTIF('TUẦN 27-28'!$Z$5:$Z$510,'KT PHÒNG'!A53)</f>
        <v>0</v>
      </c>
      <c r="V53" s="5">
        <f>COUNTIF('TUẦN 27-28'!AA5:AA554,'KT PHÒNG'!$A$5)</f>
        <v>0</v>
      </c>
    </row>
    <row r="54" spans="1:23" ht="23.25" customHeight="1">
      <c r="A54" s="4">
        <v>307</v>
      </c>
      <c r="B54" s="5">
        <f>COUNTIF('TUẦN 27-28'!$G$6:$G$510,'KT PHÒNG'!A54)</f>
        <v>0</v>
      </c>
      <c r="C54" s="5">
        <f>COUNTIF('TUẦN 27-28'!$H$6:$H$510,'KT PHÒNG'!A54)</f>
        <v>0</v>
      </c>
      <c r="D54" s="5">
        <f>COUNTIF('TUẦN 27-28'!$I$6:$I$510,'KT PHÒNG'!A54)</f>
        <v>0</v>
      </c>
      <c r="E54" s="5">
        <f>COUNTIF('TUẦN 27-28'!$J$6:$J$510,'KT PHÒNG'!A54)</f>
        <v>0</v>
      </c>
      <c r="F54" s="5">
        <f>COUNTIF('TUẦN 27-28'!$K$6:$K$510,'KT PHÒNG'!A54)</f>
        <v>0</v>
      </c>
      <c r="G54" s="5">
        <f>COUNTIF('TUẦN 27-28'!$L$6:$L$510,'KT PHÒNG'!A54)</f>
        <v>0</v>
      </c>
      <c r="H54" s="5">
        <f>COUNTIF('TUẦN 27-28'!$M$6:$M$510,'KT PHÒNG'!A54)</f>
        <v>0</v>
      </c>
      <c r="I54" s="5">
        <f>COUNTIF('TUẦN 27-28'!$N$5:$N$510,'KT PHÒNG'!A54)</f>
        <v>0</v>
      </c>
      <c r="J54" s="5">
        <f>COUNTIF('TUẦN 27-28'!$O$8:$O$368,'KT PHÒNG'!A54)</f>
        <v>0</v>
      </c>
      <c r="K54" s="5">
        <f>COUNTIF('TUẦN 27-28'!$P$5:$P$510,'KT PHÒNG'!A54)</f>
        <v>0</v>
      </c>
      <c r="L54" s="5">
        <f>COUNTIF('TUẦN 27-28'!$Q$5:$Q$510,'KT PHÒNG'!A54)</f>
        <v>0</v>
      </c>
      <c r="M54" s="5">
        <f>COUNTIF('TUẦN 27-28'!$R$5:$R$510,'KT PHÒNG'!A54)</f>
        <v>0</v>
      </c>
      <c r="N54" s="5">
        <f>COUNTIF('TUẦN 27-28'!$S$5:$S$510,'KT PHÒNG'!A54)</f>
        <v>0</v>
      </c>
      <c r="O54" s="5">
        <f>COUNTIF('TUẦN 27-28'!$T$8:$T$382,'KT PHÒNG'!A54)</f>
        <v>0</v>
      </c>
      <c r="P54" s="5">
        <f>COUNTIF('TUẦN 27-28'!$U$5:$U$510,'KT PHÒNG'!A54)</f>
        <v>0</v>
      </c>
      <c r="Q54" s="5">
        <f>COUNTIF('TUẦN 27-28'!$V$5:$V$510,'KT PHÒNG'!A54)</f>
        <v>0</v>
      </c>
      <c r="R54" s="5">
        <f>COUNTIF('TUẦN 27-28'!$W$5:$W$510,'KT PHÒNG'!A54)</f>
        <v>0</v>
      </c>
      <c r="S54" s="5">
        <f>COUNTIF('TUẦN 27-28'!X7:X555,'KT PHÒNG'!A54)</f>
        <v>0</v>
      </c>
      <c r="T54" s="5">
        <f>COUNTIF('TUẦN 27-28'!$Y$5:$Y$510,'KT PHÒNG'!A54)</f>
        <v>0</v>
      </c>
      <c r="U54" s="5">
        <f>COUNTIF('TUẦN 27-28'!$Z$5:$Z$510,'KT PHÒNG'!A54)</f>
        <v>0</v>
      </c>
      <c r="V54" s="5">
        <f>COUNTIF('TUẦN 27-28'!AA7:AA555,'KT PHÒNG'!$A$5)</f>
        <v>0</v>
      </c>
    </row>
    <row r="55" spans="1:23" ht="19.5" customHeight="1">
      <c r="A55" s="4" t="s">
        <v>48</v>
      </c>
      <c r="B55" s="5">
        <f>COUNTIF('TUẦN 27-28'!$G$6:$G$510,'KT PHÒNG'!A55)</f>
        <v>2</v>
      </c>
      <c r="C55" s="5">
        <f>COUNTIF('TUẦN 27-28'!$H$6:$H$510,'KT PHÒNG'!A55)</f>
        <v>0</v>
      </c>
      <c r="D55" s="5">
        <f>COUNTIF('TUẦN 27-28'!$I$6:$I$510,'KT PHÒNG'!A55)</f>
        <v>2</v>
      </c>
      <c r="E55" s="5">
        <f>COUNTIF('TUẦN 27-28'!$J$6:$J$510,'KT PHÒNG'!A55)</f>
        <v>2</v>
      </c>
      <c r="F55" s="5">
        <f>COUNTIF('TUẦN 27-28'!$K$6:$K$510,'KT PHÒNG'!A55)</f>
        <v>2</v>
      </c>
      <c r="G55" s="5">
        <f>COUNTIF('TUẦN 27-28'!$L$6:$L$510,'KT PHÒNG'!A55)</f>
        <v>0</v>
      </c>
      <c r="H55" s="5">
        <f>COUNTIF('TUẦN 27-28'!$M$6:$M$510,'KT PHÒNG'!A55)</f>
        <v>0</v>
      </c>
      <c r="I55" s="5">
        <f>COUNTIF('TUẦN 27-28'!$N$5:$N$510,'KT PHÒNG'!A55)</f>
        <v>2</v>
      </c>
      <c r="J55" s="5">
        <f>COUNTIF('TUẦN 27-28'!$O$8:$O$368,'KT PHÒNG'!A55)</f>
        <v>2</v>
      </c>
      <c r="K55" s="5">
        <f>COUNTIF('TUẦN 27-28'!$P$5:$P$510,'KT PHÒNG'!A55)</f>
        <v>2</v>
      </c>
      <c r="L55" s="5">
        <f>COUNTIF('TUẦN 27-28'!$Q$5:$Q$510,'KT PHÒNG'!A55)</f>
        <v>2</v>
      </c>
      <c r="M55" s="5">
        <f>COUNTIF('TUẦN 27-28'!$R$5:$R$510,'KT PHÒNG'!A55)</f>
        <v>2</v>
      </c>
      <c r="N55" s="5">
        <f>COUNTIF('TUẦN 27-28'!$S$5:$S$510,'KT PHÒNG'!A55)</f>
        <v>0</v>
      </c>
      <c r="O55" s="5">
        <f>COUNTIF('TUẦN 27-28'!$T$8:$T$382,'KT PHÒNG'!A55)</f>
        <v>0</v>
      </c>
      <c r="P55" s="5">
        <f>COUNTIF('TUẦN 27-28'!$U$5:$U$510,'KT PHÒNG'!A55)</f>
        <v>2</v>
      </c>
      <c r="Q55" s="5">
        <f>COUNTIF('TUẦN 27-28'!$V$5:$V$510,'KT PHÒNG'!A55)</f>
        <v>2</v>
      </c>
      <c r="R55" s="5">
        <f>COUNTIF('TUẦN 27-28'!$W$5:$W$510,'KT PHÒNG'!A55)</f>
        <v>2</v>
      </c>
      <c r="S55" s="5">
        <f>COUNTIF('TUẦN 27-28'!X5:X555,'KT PHÒNG'!A55)</f>
        <v>2</v>
      </c>
      <c r="T55" s="5">
        <f>COUNTIF('TUẦN 27-28'!$Y$5:$Y$510,'KT PHÒNG'!A55)</f>
        <v>2</v>
      </c>
      <c r="U55" s="5">
        <f>COUNTIF('TUẦN 27-28'!$Z$5:$Z$510,'KT PHÒNG'!A55)</f>
        <v>0</v>
      </c>
      <c r="V55" s="5">
        <f>COUNTIF('TUẦN 27-28'!AA5:AA555,'KT PHÒNG'!$A$5)</f>
        <v>0</v>
      </c>
    </row>
    <row r="56" spans="1:23" ht="21.75" customHeight="1">
      <c r="A56" s="4" t="s">
        <v>88</v>
      </c>
      <c r="B56" s="5">
        <f>COUNTIF('TUẦN 27-28'!$G$6:$G$510,'KT PHÒNG'!A56)</f>
        <v>0</v>
      </c>
      <c r="C56" s="5">
        <f>COUNTIF('TUẦN 27-28'!$H$6:$H$510,'KT PHÒNG'!A56)</f>
        <v>4</v>
      </c>
      <c r="D56" s="5">
        <f>COUNTIF('TUẦN 27-28'!$I$6:$I$510,'KT PHÒNG'!A56)</f>
        <v>0</v>
      </c>
      <c r="E56" s="5">
        <f>COUNTIF('TUẦN 27-28'!$J$6:$J$510,'KT PHÒNG'!A56)</f>
        <v>0</v>
      </c>
      <c r="F56" s="5">
        <f>COUNTIF('TUẦN 27-28'!$K$6:$K$510,'KT PHÒNG'!A56)</f>
        <v>0</v>
      </c>
      <c r="G56" s="5">
        <f>COUNTIF('TUẦN 27-28'!$L$6:$L$510,'KT PHÒNG'!A56)</f>
        <v>0</v>
      </c>
      <c r="H56" s="5">
        <f>COUNTIF('TUẦN 27-28'!$M$6:$M$510,'KT PHÒNG'!A56)</f>
        <v>0</v>
      </c>
      <c r="I56" s="5">
        <f>COUNTIF('TUẦN 27-28'!$N$5:$N$510,'KT PHÒNG'!A56)</f>
        <v>0</v>
      </c>
      <c r="J56" s="5">
        <f>COUNTIF('TUẦN 27-28'!$O$8:$O$368,'KT PHÒNG'!A56)</f>
        <v>0</v>
      </c>
      <c r="K56" s="5">
        <f>COUNTIF('TUẦN 27-28'!$P$5:$P$510,'KT PHÒNG'!A56)</f>
        <v>0</v>
      </c>
      <c r="L56" s="5">
        <f>COUNTIF('TUẦN 27-28'!$Q$5:$Q$510,'KT PHÒNG'!A56)</f>
        <v>0</v>
      </c>
      <c r="M56" s="5">
        <f>COUNTIF('TUẦN 27-28'!$R$5:$R$510,'KT PHÒNG'!A56)</f>
        <v>0</v>
      </c>
      <c r="N56" s="5">
        <f>COUNTIF('TUẦN 27-28'!$S$5:$S$510,'KT PHÒNG'!A56)</f>
        <v>0</v>
      </c>
      <c r="O56" s="5">
        <f>COUNTIF('TUẦN 27-28'!$T$8:$T$382,'KT PHÒNG'!A56)</f>
        <v>0</v>
      </c>
      <c r="P56" s="5">
        <f>COUNTIF('TUẦN 27-28'!$U$5:$U$510,'KT PHÒNG'!A56)</f>
        <v>0</v>
      </c>
      <c r="Q56" s="5">
        <f>COUNTIF('TUẦN 27-28'!$V$5:$V$510,'KT PHÒNG'!A56)</f>
        <v>0</v>
      </c>
      <c r="R56" s="5">
        <f>COUNTIF('TUẦN 27-28'!$W$5:$W$510,'KT PHÒNG'!A56)</f>
        <v>2</v>
      </c>
      <c r="S56" s="5">
        <f>COUNTIF('TUẦN 27-28'!X5:X556,'KT PHÒNG'!A56)</f>
        <v>0</v>
      </c>
      <c r="T56" s="5">
        <f>COUNTIF('TUẦN 27-28'!$Y$5:$Y$510,'KT PHÒNG'!A56)</f>
        <v>0</v>
      </c>
      <c r="U56" s="5">
        <f>COUNTIF('TUẦN 27-28'!$Z$5:$Z$510,'KT PHÒNG'!A56)</f>
        <v>0</v>
      </c>
      <c r="V56" s="5">
        <f>COUNTIF('TUẦN 27-28'!AA5:AA556,'KT PHÒNG'!$A$5)</f>
        <v>0</v>
      </c>
    </row>
    <row r="57" spans="1:23">
      <c r="A57" s="4">
        <v>308</v>
      </c>
      <c r="B57" s="5">
        <f>COUNTIF('TUẦN 27-28'!$G$6:$G$510,'KT PHÒNG'!A57)</f>
        <v>0</v>
      </c>
      <c r="C57" s="5">
        <f>COUNTIF('TUẦN 27-28'!$H$6:$H$510,'KT PHÒNG'!A57)</f>
        <v>0</v>
      </c>
      <c r="D57" s="5">
        <f>COUNTIF('TUẦN 27-28'!$I$6:$I$510,'KT PHÒNG'!A57)</f>
        <v>0</v>
      </c>
      <c r="E57" s="5">
        <f>COUNTIF('TUẦN 27-28'!$J$6:$J$510,'KT PHÒNG'!A57)</f>
        <v>0</v>
      </c>
      <c r="F57" s="5">
        <f>COUNTIF('TUẦN 27-28'!$K$6:$K$510,'KT PHÒNG'!A57)</f>
        <v>0</v>
      </c>
      <c r="G57" s="5">
        <f>COUNTIF('TUẦN 27-28'!$L$6:$L$510,'KT PHÒNG'!A57)</f>
        <v>0</v>
      </c>
      <c r="H57" s="5">
        <f>COUNTIF('TUẦN 27-28'!$M$6:$M$510,'KT PHÒNG'!A57)</f>
        <v>0</v>
      </c>
      <c r="I57" s="5">
        <f>COUNTIF('TUẦN 27-28'!$N$5:$N$510,'KT PHÒNG'!A57)</f>
        <v>0</v>
      </c>
      <c r="J57" s="5">
        <f>COUNTIF('TUẦN 27-28'!$O$8:$O$368,'KT PHÒNG'!A57)</f>
        <v>0</v>
      </c>
      <c r="K57" s="5">
        <f>COUNTIF('TUẦN 27-28'!$P$5:$P$510,'KT PHÒNG'!A57)</f>
        <v>0</v>
      </c>
      <c r="L57" s="5">
        <f>COUNTIF('TUẦN 27-28'!$Q$5:$Q$510,'KT PHÒNG'!A57)</f>
        <v>0</v>
      </c>
      <c r="M57" s="5">
        <f>COUNTIF('TUẦN 27-28'!$R$5:$R$510,'KT PHÒNG'!A57)</f>
        <v>0</v>
      </c>
      <c r="N57" s="5">
        <f>COUNTIF('TUẦN 27-28'!$S$5:$S$510,'KT PHÒNG'!A57)</f>
        <v>0</v>
      </c>
      <c r="O57" s="5">
        <f>COUNTIF('TUẦN 27-28'!$T$8:$T$382,'KT PHÒNG'!A57)</f>
        <v>0</v>
      </c>
      <c r="P57" s="5">
        <f>COUNTIF('TUẦN 27-28'!$U$5:$U$510,'KT PHÒNG'!A57)</f>
        <v>0</v>
      </c>
      <c r="Q57" s="5">
        <f>COUNTIF('TUẦN 27-28'!$V$5:$V$510,'KT PHÒNG'!A57)</f>
        <v>0</v>
      </c>
      <c r="R57" s="5">
        <f>COUNTIF('TUẦN 27-28'!$W$5:$W$510,'KT PHÒNG'!A57)</f>
        <v>0</v>
      </c>
      <c r="S57" s="5">
        <f>COUNTIF('TUẦN 27-28'!X5:X557,'KT PHÒNG'!A57)</f>
        <v>0</v>
      </c>
      <c r="T57" s="5">
        <f>COUNTIF('TUẦN 27-28'!$Y$5:$Y$510,'KT PHÒNG'!A57)</f>
        <v>0</v>
      </c>
      <c r="U57" s="5">
        <f>COUNTIF('TUẦN 27-28'!$Z$5:$Z$510,'KT PHÒNG'!A57)</f>
        <v>0</v>
      </c>
      <c r="V57" s="5">
        <f>COUNTIF('TUẦN 27-28'!AA5:AA557,'KT PHÒNG'!$A$5)</f>
        <v>0</v>
      </c>
    </row>
    <row r="58" spans="1:23" ht="16.5" customHeight="1">
      <c r="A58" s="4" t="s">
        <v>137</v>
      </c>
      <c r="B58" s="5">
        <f>COUNTIF('TUẦN 27-28'!$G$6:$G$510,'KT PHÒNG'!A58)</f>
        <v>0</v>
      </c>
      <c r="C58" s="5">
        <f>COUNTIF('TUẦN 27-28'!$H$6:$H$510,'KT PHÒNG'!A58)</f>
        <v>2</v>
      </c>
      <c r="D58" s="5">
        <f>COUNTIF('TUẦN 27-28'!$I$6:$I$510,'KT PHÒNG'!A58)</f>
        <v>1</v>
      </c>
      <c r="E58" s="5">
        <f>COUNTIF('TUẦN 27-28'!$J$6:$J$510,'KT PHÒNG'!A58)</f>
        <v>1</v>
      </c>
      <c r="F58" s="5">
        <f>COUNTIF('TUẦN 27-28'!$K$6:$K$510,'KT PHÒNG'!A58)</f>
        <v>0</v>
      </c>
      <c r="G58" s="5">
        <f>COUNTIF('TUẦN 27-28'!$L$6:$L$510,'KT PHÒNG'!A58)</f>
        <v>0</v>
      </c>
      <c r="H58" s="5">
        <f>COUNTIF('TUẦN 27-28'!$M$6:$M$510,'KT PHÒNG'!A58)</f>
        <v>0</v>
      </c>
      <c r="I58" s="5">
        <f>COUNTIF('TUẦN 27-28'!$N$5:$N$510,'KT PHÒNG'!A58)</f>
        <v>0</v>
      </c>
      <c r="J58" s="5">
        <f>COUNTIF('TUẦN 27-28'!$O$8:$O$368,'KT PHÒNG'!A58)</f>
        <v>1</v>
      </c>
      <c r="K58" s="5">
        <f>COUNTIF('TUẦN 27-28'!$P$5:$P$510,'KT PHÒNG'!A58)</f>
        <v>1</v>
      </c>
      <c r="L58" s="5">
        <f>COUNTIF('TUẦN 27-28'!$Q$5:$Q$510,'KT PHÒNG'!A58)</f>
        <v>0</v>
      </c>
      <c r="M58" s="5">
        <f>COUNTIF('TUẦN 27-28'!$R$5:$R$510,'KT PHÒNG'!A58)</f>
        <v>2</v>
      </c>
      <c r="N58" s="5">
        <f>COUNTIF('TUẦN 27-28'!$S$5:$S$510,'KT PHÒNG'!A58)</f>
        <v>0</v>
      </c>
      <c r="O58" s="5">
        <f>COUNTIF('TUẦN 27-28'!$T$8:$T$382,'KT PHÒNG'!A58)</f>
        <v>0</v>
      </c>
      <c r="P58" s="5">
        <f>COUNTIF('TUẦN 27-28'!$U$5:$U$510,'KT PHÒNG'!A58)</f>
        <v>2</v>
      </c>
      <c r="Q58" s="5">
        <f>COUNTIF('TUẦN 27-28'!$V$5:$V$510,'KT PHÒNG'!A58)</f>
        <v>0</v>
      </c>
      <c r="R58" s="5">
        <f>COUNTIF('TUẦN 27-28'!$W$5:$W$510,'KT PHÒNG'!A58)</f>
        <v>1</v>
      </c>
      <c r="S58" s="5">
        <f>COUNTIF('TUẦN 27-28'!X5:X558,'KT PHÒNG'!A58)</f>
        <v>1</v>
      </c>
      <c r="T58" s="5">
        <f>COUNTIF('TUẦN 27-28'!$Y$5:$Y$510,'KT PHÒNG'!A58)</f>
        <v>1</v>
      </c>
      <c r="U58" s="5">
        <f>COUNTIF('TUẦN 27-28'!$Z$5:$Z$510,'KT PHÒNG'!A58)</f>
        <v>0</v>
      </c>
      <c r="V58" s="5">
        <f>COUNTIF('TUẦN 27-28'!AA5:AA558,'KT PHÒNG'!$A$5)</f>
        <v>0</v>
      </c>
    </row>
    <row r="59" spans="1:23" ht="21" customHeight="1">
      <c r="A59" s="4" t="s">
        <v>89</v>
      </c>
      <c r="B59" s="5">
        <f>COUNTIF('TUẦN 27-28'!$G$6:$G$510,'KT PHÒNG'!A59)</f>
        <v>0</v>
      </c>
      <c r="C59" s="5">
        <f>COUNTIF('TUẦN 27-28'!$H$6:$H$510,'KT PHÒNG'!A59)</f>
        <v>0</v>
      </c>
      <c r="D59" s="5">
        <f>COUNTIF('TUẦN 27-28'!$I$6:$I$510,'KT PHÒNG'!A59)</f>
        <v>0</v>
      </c>
      <c r="E59" s="5">
        <f>COUNTIF('TUẦN 27-28'!$J$6:$J$510,'KT PHÒNG'!A59)</f>
        <v>0</v>
      </c>
      <c r="F59" s="5">
        <f>COUNTIF('TUẦN 27-28'!$K$6:$K$510,'KT PHÒNG'!A59)</f>
        <v>0</v>
      </c>
      <c r="G59" s="5">
        <f>COUNTIF('TUẦN 27-28'!$L$6:$L$510,'KT PHÒNG'!A59)</f>
        <v>0</v>
      </c>
      <c r="H59" s="5">
        <f>COUNTIF('TUẦN 27-28'!$M$6:$M$510,'KT PHÒNG'!A59)</f>
        <v>0</v>
      </c>
      <c r="I59" s="5">
        <f>COUNTIF('TUẦN 27-28'!$N$5:$N$510,'KT PHÒNG'!A59)</f>
        <v>0</v>
      </c>
      <c r="J59" s="5">
        <f>COUNTIF('TUẦN 27-28'!$O$8:$O$368,'KT PHÒNG'!A59)</f>
        <v>0</v>
      </c>
      <c r="K59" s="5">
        <f>COUNTIF('TUẦN 27-28'!$P$5:$P$510,'KT PHÒNG'!A59)</f>
        <v>0</v>
      </c>
      <c r="L59" s="5">
        <f>COUNTIF('TUẦN 27-28'!$Q$5:$Q$510,'KT PHÒNG'!A59)</f>
        <v>0</v>
      </c>
      <c r="M59" s="5">
        <f>COUNTIF('TUẦN 27-28'!$R$5:$R$510,'KT PHÒNG'!A59)</f>
        <v>0</v>
      </c>
      <c r="N59" s="5">
        <f>COUNTIF('TUẦN 27-28'!$S$5:$S$510,'KT PHÒNG'!A59)</f>
        <v>0</v>
      </c>
      <c r="O59" s="5">
        <f>COUNTIF('TUẦN 27-28'!$T$8:$T$382,'KT PHÒNG'!A59)</f>
        <v>0</v>
      </c>
      <c r="P59" s="5">
        <f>COUNTIF('TUẦN 27-28'!$U$5:$U$510,'KT PHÒNG'!A59)</f>
        <v>0</v>
      </c>
      <c r="Q59" s="5">
        <f>COUNTIF('TUẦN 27-28'!$V$5:$V$510,'KT PHÒNG'!A59)</f>
        <v>0</v>
      </c>
      <c r="R59" s="5">
        <f>COUNTIF('TUẦN 27-28'!$W$5:$W$510,'KT PHÒNG'!A59)</f>
        <v>0</v>
      </c>
      <c r="S59" s="5">
        <f>COUNTIF('TUẦN 27-28'!X5:X559,'KT PHÒNG'!A59)</f>
        <v>0</v>
      </c>
      <c r="T59" s="5">
        <f>COUNTIF('TUẦN 27-28'!$Y$5:$Y$510,'KT PHÒNG'!A59)</f>
        <v>0</v>
      </c>
      <c r="U59" s="5">
        <f>COUNTIF('TUẦN 27-28'!$Z$5:$Z$510,'KT PHÒNG'!A59)</f>
        <v>0</v>
      </c>
      <c r="V59" s="5">
        <f>COUNTIF('TUẦN 27-28'!AA5:AA559,'KT PHÒNG'!$A$5)</f>
        <v>0</v>
      </c>
    </row>
    <row r="60" spans="1:23" ht="14.25" customHeight="1">
      <c r="A60" s="4" t="s">
        <v>202</v>
      </c>
      <c r="B60" s="5">
        <f>COUNTIF('TUẦN 27-28'!$G$6:$G$510,'KT PHÒNG'!A60)</f>
        <v>1</v>
      </c>
      <c r="C60" s="5">
        <f>COUNTIF('TUẦN 27-28'!$H$6:$H$510,'KT PHÒNG'!A60)</f>
        <v>1</v>
      </c>
      <c r="D60" s="5">
        <f>COUNTIF('TUẦN 27-28'!$I$6:$I$510,'KT PHÒNG'!A60)</f>
        <v>1</v>
      </c>
      <c r="E60" s="5">
        <f>COUNTIF('TUẦN 27-28'!$J$6:$J$510,'KT PHÒNG'!A60)</f>
        <v>1</v>
      </c>
      <c r="F60" s="5">
        <f>COUNTIF('TUẦN 27-28'!$K$6:$K$510,'KT PHÒNG'!A60)</f>
        <v>0</v>
      </c>
      <c r="G60" s="5">
        <f>COUNTIF('TUẦN 27-28'!$L$6:$L$510,'KT PHÒNG'!A60)</f>
        <v>0</v>
      </c>
      <c r="H60" s="5">
        <f>COUNTIF('TUẦN 27-28'!$M$6:$M$510,'KT PHÒNG'!A60)</f>
        <v>0</v>
      </c>
      <c r="I60" s="5">
        <f>COUNTIF('TUẦN 27-28'!$N$5:$N$510,'KT PHÒNG'!A60)</f>
        <v>1</v>
      </c>
      <c r="J60" s="5">
        <f>COUNTIF('TUẦN 27-28'!$O$8:$O$368,'KT PHÒNG'!A60)</f>
        <v>0</v>
      </c>
      <c r="K60" s="5">
        <f>COUNTIF('TUẦN 27-28'!$P$5:$P$510,'KT PHÒNG'!A60)</f>
        <v>0</v>
      </c>
      <c r="L60" s="5">
        <f>COUNTIF('TUẦN 27-28'!$Q$5:$Q$510,'KT PHÒNG'!A60)</f>
        <v>0</v>
      </c>
      <c r="M60" s="5">
        <f>COUNTIF('TUẦN 27-28'!$R$5:$R$510,'KT PHÒNG'!A60)</f>
        <v>0</v>
      </c>
      <c r="N60" s="5">
        <f>COUNTIF('TUẦN 27-28'!$S$5:$S$510,'KT PHÒNG'!A60)</f>
        <v>0</v>
      </c>
      <c r="O60" s="5">
        <f>COUNTIF('TUẦN 27-28'!$T$8:$T$382,'KT PHÒNG'!A60)</f>
        <v>0</v>
      </c>
      <c r="P60" s="5">
        <f>COUNTIF('TUẦN 27-28'!$U$5:$U$510,'KT PHÒNG'!A60)</f>
        <v>2</v>
      </c>
      <c r="Q60" s="5">
        <f>COUNTIF('TUẦN 27-28'!$V$5:$V$510,'KT PHÒNG'!A60)</f>
        <v>0</v>
      </c>
      <c r="R60" s="5">
        <f>COUNTIF('TUẦN 27-28'!$W$5:$W$510,'KT PHÒNG'!A60)</f>
        <v>0</v>
      </c>
      <c r="S60" s="5">
        <f>COUNTIF('TUẦN 27-28'!X5:X560,'KT PHÒNG'!A60)</f>
        <v>0</v>
      </c>
      <c r="T60" s="5">
        <f>COUNTIF('TUẦN 27-28'!$Y$5:$Y$510,'KT PHÒNG'!A60)</f>
        <v>0</v>
      </c>
      <c r="U60" s="5">
        <f>COUNTIF('TUẦN 27-28'!$Z$5:$Z$510,'KT PHÒNG'!A60)</f>
        <v>0</v>
      </c>
      <c r="V60" s="5">
        <f>COUNTIF('TUẦN 27-28'!AA5:AA560,'KT PHÒNG'!$A$5)</f>
        <v>0</v>
      </c>
    </row>
    <row r="61" spans="1:23">
      <c r="A61" s="4" t="s">
        <v>201</v>
      </c>
      <c r="B61" s="5">
        <f>COUNTIF('TUẦN 27-28'!$G$6:$G$510,'KT PHÒNG'!A61)</f>
        <v>0</v>
      </c>
      <c r="C61" s="5">
        <f>COUNTIF('TUẦN 27-28'!$H$6:$H$510,'KT PHÒNG'!A61)</f>
        <v>0</v>
      </c>
      <c r="D61" s="5">
        <f>COUNTIF('TUẦN 27-28'!$I$6:$I$510,'KT PHÒNG'!A61)</f>
        <v>0</v>
      </c>
      <c r="E61" s="5">
        <f>COUNTIF('TUẦN 27-28'!$J$6:$J$510,'KT PHÒNG'!A61)</f>
        <v>0</v>
      </c>
      <c r="F61" s="5">
        <f>COUNTIF('TUẦN 27-28'!$K$6:$K$510,'KT PHÒNG'!A61)</f>
        <v>0</v>
      </c>
      <c r="G61" s="5">
        <f>COUNTIF('TUẦN 27-28'!$L$6:$L$510,'KT PHÒNG'!A61)</f>
        <v>0</v>
      </c>
      <c r="H61" s="5">
        <f>COUNTIF('TUẦN 27-28'!$M$6:$M$510,'KT PHÒNG'!A61)</f>
        <v>0</v>
      </c>
      <c r="I61" s="5">
        <f>COUNTIF('TUẦN 27-28'!$N$5:$N$510,'KT PHÒNG'!A61)</f>
        <v>0</v>
      </c>
      <c r="J61" s="5">
        <f>COUNTIF('TUẦN 27-28'!$O$8:$O$368,'KT PHÒNG'!A61)</f>
        <v>0</v>
      </c>
      <c r="K61" s="5">
        <f>COUNTIF('TUẦN 27-28'!$P$5:$P$510,'KT PHÒNG'!A61)</f>
        <v>0</v>
      </c>
      <c r="L61" s="5">
        <f>COUNTIF('TUẦN 27-28'!$Q$5:$Q$510,'KT PHÒNG'!A61)</f>
        <v>0</v>
      </c>
      <c r="M61" s="5">
        <f>COUNTIF('TUẦN 27-28'!$R$5:$R$510,'KT PHÒNG'!A61)</f>
        <v>0</v>
      </c>
      <c r="N61" s="5">
        <f>COUNTIF('TUẦN 27-28'!$S$5:$S$510,'KT PHÒNG'!A61)</f>
        <v>0</v>
      </c>
      <c r="O61" s="5">
        <f>COUNTIF('TUẦN 27-28'!$T$8:$T$382,'KT PHÒNG'!A61)</f>
        <v>0</v>
      </c>
      <c r="P61" s="5">
        <f>COUNTIF('TUẦN 27-28'!$U$5:$U$510,'KT PHÒNG'!A61)</f>
        <v>0</v>
      </c>
      <c r="Q61" s="5">
        <f>COUNTIF('TUẦN 27-28'!$V$5:$V$510,'KT PHÒNG'!A61)</f>
        <v>0</v>
      </c>
      <c r="R61" s="5">
        <f>COUNTIF('TUẦN 27-28'!$W$5:$W$510,'KT PHÒNG'!A61)</f>
        <v>0</v>
      </c>
      <c r="S61" s="5">
        <f>COUNTIF('TUẦN 27-28'!X5:X561,'KT PHÒNG'!A61)</f>
        <v>0</v>
      </c>
      <c r="T61" s="5">
        <f>COUNTIF('TUẦN 27-28'!$Y$5:$Y$510,'KT PHÒNG'!A61)</f>
        <v>0</v>
      </c>
      <c r="U61" s="5">
        <f>COUNTIF('TUẦN 27-28'!$Z$5:$Z$510,'KT PHÒNG'!A61)</f>
        <v>0</v>
      </c>
      <c r="V61" s="5">
        <f>COUNTIF('TUẦN 27-28'!AA5:AA561,'KT PHÒNG'!$A$5)</f>
        <v>0</v>
      </c>
    </row>
    <row r="62" spans="1:23" ht="18" customHeight="1">
      <c r="A62" s="4" t="s">
        <v>130</v>
      </c>
      <c r="B62" s="5">
        <f>COUNTIF('TUẦN 27-28'!$G$6:$G$510,'KT PHÒNG'!A62)</f>
        <v>1</v>
      </c>
      <c r="C62" s="5">
        <f>COUNTIF('TUẦN 27-28'!$H$6:$H$510,'KT PHÒNG'!A62)</f>
        <v>0</v>
      </c>
      <c r="D62" s="5">
        <f>COUNTIF('TUẦN 27-28'!$I$6:$I$510,'KT PHÒNG'!A62)</f>
        <v>1</v>
      </c>
      <c r="E62" s="5">
        <f>COUNTIF('TUẦN 27-28'!$J$6:$J$510,'KT PHÒNG'!A62)</f>
        <v>1</v>
      </c>
      <c r="F62" s="5">
        <f>COUNTIF('TUẦN 27-28'!$K$6:$K$510,'KT PHÒNG'!A62)</f>
        <v>1</v>
      </c>
      <c r="G62" s="5">
        <f>COUNTIF('TUẦN 27-28'!$L$6:$L$510,'KT PHÒNG'!A62)</f>
        <v>0</v>
      </c>
      <c r="H62" s="5">
        <f>COUNTIF('TUẦN 27-28'!$M$6:$M$510,'KT PHÒNG'!A62)</f>
        <v>0</v>
      </c>
      <c r="I62" s="5">
        <f>COUNTIF('TUẦN 27-28'!$N$5:$N$510,'KT PHÒNG'!A62)</f>
        <v>1</v>
      </c>
      <c r="J62" s="5">
        <f>COUNTIF('TUẦN 27-28'!$O$8:$O$368,'KT PHÒNG'!A62)</f>
        <v>1</v>
      </c>
      <c r="K62" s="5">
        <f>COUNTIF('TUẦN 27-28'!$P$5:$P$510,'KT PHÒNG'!A62)</f>
        <v>1</v>
      </c>
      <c r="L62" s="5">
        <f>COUNTIF('TUẦN 27-28'!$Q$5:$Q$510,'KT PHÒNG'!A62)</f>
        <v>1</v>
      </c>
      <c r="M62" s="5">
        <f>COUNTIF('TUẦN 27-28'!$R$5:$R$510,'KT PHÒNG'!A62)</f>
        <v>1</v>
      </c>
      <c r="N62" s="5">
        <f>COUNTIF('TUẦN 27-28'!$S$5:$S$510,'KT PHÒNG'!A62)</f>
        <v>0</v>
      </c>
      <c r="O62" s="5">
        <f>COUNTIF('TUẦN 27-28'!$T$8:$T$382,'KT PHÒNG'!A62)</f>
        <v>0</v>
      </c>
      <c r="P62" s="5">
        <f>COUNTIF('TUẦN 27-28'!$U$5:$U$510,'KT PHÒNG'!A62)</f>
        <v>1</v>
      </c>
      <c r="Q62" s="5">
        <f>COUNTIF('TUẦN 27-28'!$V$5:$V$510,'KT PHÒNG'!A62)</f>
        <v>1</v>
      </c>
      <c r="R62" s="5">
        <f>COUNTIF('TUẦN 27-28'!$W$5:$W$510,'KT PHÒNG'!A62)</f>
        <v>1</v>
      </c>
      <c r="S62" s="5">
        <f>COUNTIF('TUẦN 27-28'!X5:X562,'KT PHÒNG'!A62)</f>
        <v>1</v>
      </c>
      <c r="T62" s="5">
        <f>COUNTIF('TUẦN 27-28'!$Y$5:$Y$510,'KT PHÒNG'!A62)</f>
        <v>1</v>
      </c>
      <c r="U62" s="5">
        <f>COUNTIF('TUẦN 27-28'!$Z$5:$Z$510,'KT PHÒNG'!A62)</f>
        <v>0</v>
      </c>
      <c r="V62" s="5">
        <f>COUNTIF('TUẦN 27-28'!AA5:AA562,'KT PHÒNG'!$A$5)</f>
        <v>0</v>
      </c>
      <c r="W62" s="3" t="s">
        <v>237</v>
      </c>
    </row>
    <row r="63" spans="1:23" ht="18" customHeight="1">
      <c r="A63" s="4" t="s">
        <v>238</v>
      </c>
      <c r="B63" s="5">
        <f>COUNTIF('TUẦN 27-28'!$G$6:$G$510,'KT PHÒNG'!A63)</f>
        <v>1</v>
      </c>
      <c r="C63" s="5">
        <f>COUNTIF('TUẦN 27-28'!$H$6:$H$510,'KT PHÒNG'!A63)</f>
        <v>1</v>
      </c>
      <c r="D63" s="5">
        <f>COUNTIF('TUẦN 27-28'!$I$6:$I$510,'KT PHÒNG'!A63)</f>
        <v>1</v>
      </c>
      <c r="E63" s="5">
        <f>COUNTIF('TUẦN 27-28'!$J$6:$J$510,'KT PHÒNG'!A63)</f>
        <v>0</v>
      </c>
      <c r="F63" s="5">
        <f>COUNTIF('TUẦN 27-28'!$K$6:$K$510,'KT PHÒNG'!A63)</f>
        <v>0</v>
      </c>
      <c r="G63" s="5">
        <f>COUNTIF('TUẦN 27-28'!$L$6:$L$510,'KT PHÒNG'!A63)</f>
        <v>0</v>
      </c>
      <c r="H63" s="5">
        <f>COUNTIF('TUẦN 27-28'!$M$6:$M$510,'KT PHÒNG'!A63)</f>
        <v>0</v>
      </c>
      <c r="I63" s="5">
        <f>COUNTIF('TUẦN 27-28'!$N$5:$N$510,'KT PHÒNG'!A63)</f>
        <v>1</v>
      </c>
      <c r="J63" s="5">
        <f>COUNTIF('TUẦN 27-28'!$O$8:$O$368,'KT PHÒNG'!A63)</f>
        <v>1</v>
      </c>
      <c r="K63" s="5">
        <f>COUNTIF('TUẦN 27-28'!$P$5:$P$510,'KT PHÒNG'!A63)</f>
        <v>1</v>
      </c>
      <c r="L63" s="5">
        <f>COUNTIF('TUẦN 27-28'!$Q$5:$Q$510,'KT PHÒNG'!A63)</f>
        <v>2</v>
      </c>
      <c r="M63" s="5">
        <f>COUNTIF('TUẦN 27-28'!$R$5:$R$510,'KT PHÒNG'!A63)</f>
        <v>0</v>
      </c>
      <c r="N63" s="5">
        <f>COUNTIF('TUẦN 27-28'!$S$5:$S$510,'KT PHÒNG'!A63)</f>
        <v>0</v>
      </c>
      <c r="O63" s="5">
        <f>COUNTIF('TUẦN 27-28'!$T$8:$T$382,'KT PHÒNG'!A63)</f>
        <v>0</v>
      </c>
      <c r="P63" s="5">
        <f>COUNTIF('TUẦN 27-28'!$U$5:$U$510,'KT PHÒNG'!A63)</f>
        <v>0</v>
      </c>
      <c r="Q63" s="5">
        <f>COUNTIF('TUẦN 27-28'!$V$5:$V$510,'KT PHÒNG'!A63)</f>
        <v>0</v>
      </c>
      <c r="R63" s="5">
        <f>COUNTIF('TUẦN 27-28'!$W$5:$W$510,'KT PHÒNG'!A63)</f>
        <v>0</v>
      </c>
      <c r="S63" s="5">
        <f>COUNTIF('TUẦN 27-28'!X5:X563,'KT PHÒNG'!A63)</f>
        <v>0</v>
      </c>
      <c r="T63" s="5">
        <f>COUNTIF('TUẦN 27-28'!$Y$5:$Y$510,'KT PHÒNG'!A63)</f>
        <v>0</v>
      </c>
      <c r="U63" s="5">
        <f>COUNTIF('TUẦN 27-28'!$Z$5:$Z$510,'KT PHÒNG'!A63)</f>
        <v>0</v>
      </c>
      <c r="V63" s="5">
        <f>COUNTIF('TUẦN 27-28'!AA5:AA563,'KT PHÒNG'!$A$5)</f>
        <v>0</v>
      </c>
      <c r="W63" s="3" t="s">
        <v>237</v>
      </c>
    </row>
    <row r="64" spans="1:23" ht="24.75" customHeight="1">
      <c r="A64" s="4" t="s">
        <v>144</v>
      </c>
      <c r="B64" s="5">
        <f>COUNTIF('TUẦN 27-28'!$G$6:$G$510,'KT PHÒNG'!A64)</f>
        <v>1</v>
      </c>
      <c r="C64" s="5">
        <f>COUNTIF('TUẦN 27-28'!$H$6:$H$510,'KT PHÒNG'!A64)</f>
        <v>1</v>
      </c>
      <c r="D64" s="5">
        <f>COUNTIF('TUẦN 27-28'!$I$6:$I$510,'KT PHÒNG'!A64)</f>
        <v>1</v>
      </c>
      <c r="E64" s="5">
        <f>COUNTIF('TUẦN 27-28'!$J$6:$J$510,'KT PHÒNG'!A64)</f>
        <v>1</v>
      </c>
      <c r="F64" s="5">
        <f>COUNTIF('TUẦN 27-28'!$K$6:$K$510,'KT PHÒNG'!A64)</f>
        <v>1</v>
      </c>
      <c r="G64" s="5">
        <f>COUNTIF('TUẦN 27-28'!$L$6:$L$510,'KT PHÒNG'!A64)</f>
        <v>0</v>
      </c>
      <c r="H64" s="5">
        <f>COUNTIF('TUẦN 27-28'!$M$6:$M$510,'KT PHÒNG'!A64)</f>
        <v>0</v>
      </c>
      <c r="I64" s="5">
        <f>COUNTIF('TUẦN 27-28'!$N$5:$N$510,'KT PHÒNG'!A64)</f>
        <v>1</v>
      </c>
      <c r="J64" s="5">
        <f>COUNTIF('TUẦN 27-28'!$O$8:$O$368,'KT PHÒNG'!A64)</f>
        <v>1</v>
      </c>
      <c r="K64" s="5">
        <f>COUNTIF('TUẦN 27-28'!$P$5:$P$510,'KT PHÒNG'!A64)</f>
        <v>1</v>
      </c>
      <c r="L64" s="5">
        <f>COUNTIF('TUẦN 27-28'!$Q$5:$Q$510,'KT PHÒNG'!A64)</f>
        <v>1</v>
      </c>
      <c r="M64" s="5">
        <f>COUNTIF('TUẦN 27-28'!$R$5:$R$510,'KT PHÒNG'!A64)</f>
        <v>1</v>
      </c>
      <c r="N64" s="5">
        <f>COUNTIF('TUẦN 27-28'!$S$5:$S$510,'KT PHÒNG'!A64)</f>
        <v>0</v>
      </c>
      <c r="O64" s="5">
        <f>COUNTIF('TUẦN 27-28'!$T$8:$T$382,'KT PHÒNG'!A64)</f>
        <v>0</v>
      </c>
      <c r="P64" s="5">
        <f>COUNTIF('TUẦN 27-28'!$U$5:$U$510,'KT PHÒNG'!A64)</f>
        <v>1</v>
      </c>
      <c r="Q64" s="5">
        <f>COUNTIF('TUẦN 27-28'!$V$5:$V$510,'KT PHÒNG'!A64)</f>
        <v>1</v>
      </c>
      <c r="R64" s="5">
        <f>COUNTIF('TUẦN 27-28'!$W$5:$W$510,'KT PHÒNG'!A64)</f>
        <v>1</v>
      </c>
      <c r="S64" s="5">
        <f>COUNTIF('TUẦN 27-28'!X5:X564,'KT PHÒNG'!A64)</f>
        <v>1</v>
      </c>
      <c r="T64" s="5">
        <f>COUNTIF('TUẦN 27-28'!$Y$5:$Y$510,'KT PHÒNG'!A64)</f>
        <v>1</v>
      </c>
      <c r="U64" s="5">
        <f>COUNTIF('TUẦN 27-28'!$Z$5:$Z$510,'KT PHÒNG'!A64)</f>
        <v>0</v>
      </c>
      <c r="V64" s="5">
        <f>COUNTIF('TUẦN 27-28'!AA5:AA564,'KT PHÒNG'!$A$5)</f>
        <v>0</v>
      </c>
      <c r="W64" s="3" t="s">
        <v>239</v>
      </c>
    </row>
    <row r="65" spans="1:23" ht="15.75" customHeight="1">
      <c r="A65" s="4" t="s">
        <v>240</v>
      </c>
      <c r="B65" s="5">
        <f>COUNTIF('TUẦN 27-28'!$G$6:$G$510,'KT PHÒNG'!A65)</f>
        <v>0</v>
      </c>
      <c r="C65" s="5">
        <f>COUNTIF('TUẦN 27-28'!$H$6:$H$510,'KT PHÒNG'!A65)</f>
        <v>1</v>
      </c>
      <c r="D65" s="5">
        <f>COUNTIF('TUẦN 27-28'!$I$6:$I$510,'KT PHÒNG'!A65)</f>
        <v>0</v>
      </c>
      <c r="E65" s="5">
        <f>COUNTIF('TUẦN 27-28'!$J$6:$J$510,'KT PHÒNG'!A65)</f>
        <v>1</v>
      </c>
      <c r="F65" s="5">
        <f>COUNTIF('TUẦN 27-28'!$K$6:$K$510,'KT PHÒNG'!A65)</f>
        <v>1</v>
      </c>
      <c r="G65" s="5">
        <f>COUNTIF('TUẦN 27-28'!$L$6:$L$510,'KT PHÒNG'!A65)</f>
        <v>0</v>
      </c>
      <c r="H65" s="5">
        <f>COUNTIF('TUẦN 27-28'!$M$6:$M$510,'KT PHÒNG'!A65)</f>
        <v>0</v>
      </c>
      <c r="I65" s="5">
        <f>COUNTIF('TUẦN 27-28'!$N$5:$N$510,'KT PHÒNG'!A65)</f>
        <v>0</v>
      </c>
      <c r="J65" s="5">
        <f>COUNTIF('TUẦN 27-28'!$O$8:$O$368,'KT PHÒNG'!A65)</f>
        <v>0</v>
      </c>
      <c r="K65" s="5">
        <f>COUNTIF('TUẦN 27-28'!$P$5:$P$510,'KT PHÒNG'!A65)</f>
        <v>0</v>
      </c>
      <c r="L65" s="5">
        <f>COUNTIF('TUẦN 27-28'!$Q$5:$Q$510,'KT PHÒNG'!A65)</f>
        <v>1</v>
      </c>
      <c r="M65" s="5">
        <f>COUNTIF('TUẦN 27-28'!$R$5:$R$510,'KT PHÒNG'!A65)</f>
        <v>1</v>
      </c>
      <c r="N65" s="5">
        <f>COUNTIF('TUẦN 27-28'!$S$5:$S$510,'KT PHÒNG'!A65)</f>
        <v>0</v>
      </c>
      <c r="O65" s="5">
        <f>COUNTIF('TUẦN 27-28'!$T$8:$T$382,'KT PHÒNG'!A65)</f>
        <v>0</v>
      </c>
      <c r="P65" s="5">
        <f>COUNTIF('TUẦN 27-28'!$U$5:$U$510,'KT PHÒNG'!A65)</f>
        <v>0</v>
      </c>
      <c r="Q65" s="5">
        <f>COUNTIF('TUẦN 27-28'!$V$5:$V$510,'KT PHÒNG'!A65)</f>
        <v>0</v>
      </c>
      <c r="R65" s="5">
        <f>COUNTIF('TUẦN 27-28'!$W$5:$W$510,'KT PHÒNG'!A65)</f>
        <v>0</v>
      </c>
      <c r="S65" s="5">
        <f>COUNTIF('TUẦN 27-28'!X5:X565,'KT PHÒNG'!A65)</f>
        <v>0</v>
      </c>
      <c r="T65" s="5">
        <f>COUNTIF('TUẦN 27-28'!$Y$5:$Y$510,'KT PHÒNG'!A65)</f>
        <v>1</v>
      </c>
      <c r="U65" s="5">
        <f>COUNTIF('TUẦN 27-28'!$Z$5:$Z$510,'KT PHÒNG'!A65)</f>
        <v>0</v>
      </c>
      <c r="V65" s="5">
        <f>COUNTIF('TUẦN 27-28'!AA5:AA565,'KT PHÒNG'!$A$5)</f>
        <v>0</v>
      </c>
      <c r="W65" s="3" t="s">
        <v>239</v>
      </c>
    </row>
    <row r="66" spans="1:23" ht="13.5" customHeight="1">
      <c r="A66" s="4" t="s">
        <v>170</v>
      </c>
      <c r="B66" s="5">
        <f>COUNTIF('TUẦN 27-28'!$G$6:$G$510,'KT PHÒNG'!A66)</f>
        <v>1</v>
      </c>
      <c r="C66" s="5">
        <f>COUNTIF('TUẦN 27-28'!$H$6:$H$510,'KT PHÒNG'!A66)</f>
        <v>0</v>
      </c>
      <c r="D66" s="5">
        <f>COUNTIF('TUẦN 27-28'!$I$6:$I$510,'KT PHÒNG'!A66)</f>
        <v>1</v>
      </c>
      <c r="E66" s="5">
        <f>COUNTIF('TUẦN 27-28'!$J$6:$J$510,'KT PHÒNG'!A66)</f>
        <v>0</v>
      </c>
      <c r="F66" s="5">
        <f>COUNTIF('TUẦN 27-28'!$K$6:$K$510,'KT PHÒNG'!A66)</f>
        <v>0</v>
      </c>
      <c r="G66" s="5">
        <f>COUNTIF('TUẦN 27-28'!$L$6:$L$510,'KT PHÒNG'!A66)</f>
        <v>0</v>
      </c>
      <c r="H66" s="5">
        <f>COUNTIF('TUẦN 27-28'!$M$6:$M$510,'KT PHÒNG'!A66)</f>
        <v>0</v>
      </c>
      <c r="I66" s="5">
        <f>COUNTIF('TUẦN 27-28'!$N$5:$N$510,'KT PHÒNG'!A66)</f>
        <v>1</v>
      </c>
      <c r="J66" s="5">
        <f>COUNTIF('TUẦN 27-28'!$O$8:$O$368,'KT PHÒNG'!A66)</f>
        <v>1</v>
      </c>
      <c r="K66" s="5">
        <f>COUNTIF('TUẦN 27-28'!$P$5:$P$510,'KT PHÒNG'!A66)</f>
        <v>1</v>
      </c>
      <c r="L66" s="5">
        <f>COUNTIF('TUẦN 27-28'!$Q$5:$Q$510,'KT PHÒNG'!A66)</f>
        <v>0</v>
      </c>
      <c r="M66" s="5">
        <f>COUNTIF('TUẦN 27-28'!$R$5:$R$510,'KT PHÒNG'!A66)</f>
        <v>0</v>
      </c>
      <c r="N66" s="5">
        <f>COUNTIF('TUẦN 27-28'!$S$5:$S$510,'KT PHÒNG'!A66)</f>
        <v>0</v>
      </c>
      <c r="O66" s="5">
        <f>COUNTIF('TUẦN 27-28'!$T$8:$T$382,'KT PHÒNG'!A66)</f>
        <v>0</v>
      </c>
      <c r="P66" s="5">
        <f>COUNTIF('TUẦN 27-28'!$U$5:$U$510,'KT PHÒNG'!A66)</f>
        <v>0</v>
      </c>
      <c r="Q66" s="5">
        <f>COUNTIF('TUẦN 27-28'!$V$5:$V$510,'KT PHÒNG'!A66)</f>
        <v>1</v>
      </c>
      <c r="R66" s="5">
        <f>COUNTIF('TUẦN 27-28'!$W$5:$W$510,'KT PHÒNG'!A66)</f>
        <v>1</v>
      </c>
      <c r="S66" s="5">
        <f>COUNTIF('TUẦN 27-28'!X5:X566,'KT PHÒNG'!A66)</f>
        <v>1</v>
      </c>
      <c r="T66" s="5">
        <f>COUNTIF('TUẦN 27-28'!$Y$5:$Y$510,'KT PHÒNG'!A66)</f>
        <v>0</v>
      </c>
      <c r="U66" s="5">
        <f>COUNTIF('TUẦN 27-28'!$Z$5:$Z$510,'KT PHÒNG'!A66)</f>
        <v>0</v>
      </c>
      <c r="V66" s="5">
        <f>COUNTIF('TUẦN 27-28'!AA5:AA566,'KT PHÒNG'!$A$5)</f>
        <v>0</v>
      </c>
    </row>
    <row r="67" spans="1:23">
      <c r="A67" s="4" t="s">
        <v>241</v>
      </c>
      <c r="B67" s="5">
        <f>COUNTIF('TUẦN 27-28'!$G$6:$G$510,'KT PHÒNG'!A67)</f>
        <v>0</v>
      </c>
      <c r="C67" s="5">
        <f>COUNTIF('TUẦN 27-28'!$H$6:$H$510,'KT PHÒNG'!A67)</f>
        <v>0</v>
      </c>
      <c r="D67" s="5">
        <f>COUNTIF('TUẦN 27-28'!$I$6:$I$510,'KT PHÒNG'!A67)</f>
        <v>0</v>
      </c>
      <c r="E67" s="5">
        <f>COUNTIF('TUẦN 27-28'!$J$6:$J$510,'KT PHÒNG'!A67)</f>
        <v>0</v>
      </c>
      <c r="F67" s="5">
        <f>COUNTIF('TUẦN 27-28'!$K$6:$K$510,'KT PHÒNG'!A67)</f>
        <v>0</v>
      </c>
      <c r="G67" s="5">
        <f>COUNTIF('TUẦN 27-28'!$L$6:$L$510,'KT PHÒNG'!A67)</f>
        <v>0</v>
      </c>
      <c r="H67" s="5">
        <f>COUNTIF('TUẦN 27-28'!$M$6:$M$510,'KT PHÒNG'!A67)</f>
        <v>0</v>
      </c>
      <c r="I67" s="5">
        <f>COUNTIF('TUẦN 27-28'!$N$5:$N$510,'KT PHÒNG'!A67)</f>
        <v>0</v>
      </c>
      <c r="J67" s="5">
        <f>COUNTIF('TUẦN 27-28'!$O$8:$O$368,'KT PHÒNG'!A67)</f>
        <v>0</v>
      </c>
      <c r="K67" s="5">
        <f>COUNTIF('TUẦN 27-28'!$P$5:$P$510,'KT PHÒNG'!A67)</f>
        <v>0</v>
      </c>
      <c r="L67" s="5">
        <f>COUNTIF('TUẦN 27-28'!$Q$5:$Q$510,'KT PHÒNG'!A67)</f>
        <v>0</v>
      </c>
      <c r="M67" s="5">
        <f>COUNTIF('TUẦN 27-28'!$R$5:$R$510,'KT PHÒNG'!A67)</f>
        <v>0</v>
      </c>
      <c r="N67" s="5">
        <f>COUNTIF('TUẦN 27-28'!$S$5:$S$510,'KT PHÒNG'!A67)</f>
        <v>0</v>
      </c>
      <c r="O67" s="5">
        <f>COUNTIF('TUẦN 27-28'!$T$8:$T$382,'KT PHÒNG'!A67)</f>
        <v>0</v>
      </c>
      <c r="P67" s="5">
        <f>COUNTIF('TUẦN 27-28'!$U$5:$U$510,'KT PHÒNG'!A67)</f>
        <v>0</v>
      </c>
      <c r="Q67" s="5">
        <f>COUNTIF('TUẦN 27-28'!$V$5:$V$510,'KT PHÒNG'!A67)</f>
        <v>0</v>
      </c>
      <c r="R67" s="5">
        <f>COUNTIF('TUẦN 27-28'!$W$5:$W$510,'KT PHÒNG'!A67)</f>
        <v>0</v>
      </c>
      <c r="S67" s="5">
        <f>COUNTIF('TUẦN 27-28'!X5:X567,'KT PHÒNG'!A67)</f>
        <v>0</v>
      </c>
      <c r="T67" s="5">
        <f>COUNTIF('TUẦN 27-28'!$Y$5:$Y$510,'KT PHÒNG'!A67)</f>
        <v>0</v>
      </c>
      <c r="U67" s="5">
        <f>COUNTIF('TUẦN 27-28'!$Z$5:$Z$510,'KT PHÒNG'!A67)</f>
        <v>0</v>
      </c>
      <c r="V67" s="5">
        <f>COUNTIF('TUẦN 27-28'!AA5:AA567,'KT PHÒNG'!$A$5)</f>
        <v>0</v>
      </c>
    </row>
    <row r="68" spans="1:23" ht="16.5" customHeight="1">
      <c r="A68" s="4" t="s">
        <v>158</v>
      </c>
      <c r="B68" s="5">
        <f>COUNTIF('TUẦN 27-28'!$G$6:$G$510,'KT PHÒNG'!A68)</f>
        <v>1</v>
      </c>
      <c r="C68" s="5">
        <f>COUNTIF('TUẦN 27-28'!$H$6:$H$510,'KT PHÒNG'!A68)</f>
        <v>1</v>
      </c>
      <c r="D68" s="5">
        <f>COUNTIF('TUẦN 27-28'!$I$6:$I$510,'KT PHÒNG'!A68)</f>
        <v>1</v>
      </c>
      <c r="E68" s="5">
        <f>COUNTIF('TUẦN 27-28'!$J$6:$J$510,'KT PHÒNG'!A68)</f>
        <v>1</v>
      </c>
      <c r="F68" s="5">
        <f>COUNTIF('TUẦN 27-28'!$K$6:$K$510,'KT PHÒNG'!A68)</f>
        <v>1</v>
      </c>
      <c r="G68" s="5">
        <f>COUNTIF('TUẦN 27-28'!$L$6:$L$510,'KT PHÒNG'!A68)</f>
        <v>0</v>
      </c>
      <c r="H68" s="5">
        <f>COUNTIF('TUẦN 27-28'!$M$6:$M$510,'KT PHÒNG'!A68)</f>
        <v>0</v>
      </c>
      <c r="I68" s="5">
        <f>COUNTIF('TUẦN 27-28'!$N$5:$N$510,'KT PHÒNG'!A68)</f>
        <v>1</v>
      </c>
      <c r="J68" s="5">
        <f>COUNTIF('TUẦN 27-28'!$O$8:$O$368,'KT PHÒNG'!A68)</f>
        <v>1</v>
      </c>
      <c r="K68" s="5">
        <f>COUNTIF('TUẦN 27-28'!$P$5:$P$510,'KT PHÒNG'!A68)</f>
        <v>1</v>
      </c>
      <c r="L68" s="5">
        <f>COUNTIF('TUẦN 27-28'!$Q$5:$Q$510,'KT PHÒNG'!A68)</f>
        <v>1</v>
      </c>
      <c r="M68" s="5">
        <f>COUNTIF('TUẦN 27-28'!$R$5:$R$510,'KT PHÒNG'!A68)</f>
        <v>0</v>
      </c>
      <c r="N68" s="5">
        <f>COUNTIF('TUẦN 27-28'!$S$5:$S$510,'KT PHÒNG'!A68)</f>
        <v>0</v>
      </c>
      <c r="O68" s="5">
        <f>COUNTIF('TUẦN 27-28'!$T$8:$T$382,'KT PHÒNG'!A68)</f>
        <v>0</v>
      </c>
      <c r="P68" s="5">
        <f>COUNTIF('TUẦN 27-28'!$U$5:$U$510,'KT PHÒNG'!A68)</f>
        <v>1</v>
      </c>
      <c r="Q68" s="5">
        <f>COUNTIF('TUẦN 27-28'!$V$5:$V$510,'KT PHÒNG'!A68)</f>
        <v>1</v>
      </c>
      <c r="R68" s="5">
        <f>COUNTIF('TUẦN 27-28'!$W$5:$W$510,'KT PHÒNG'!A68)</f>
        <v>1</v>
      </c>
      <c r="S68" s="5">
        <f>COUNTIF('TUẦN 27-28'!X5:X568,'KT PHÒNG'!A68)</f>
        <v>1</v>
      </c>
      <c r="T68" s="5">
        <f>COUNTIF('TUẦN 27-28'!$Y$5:$Y$510,'KT PHÒNG'!A68)</f>
        <v>0</v>
      </c>
      <c r="U68" s="5">
        <f>COUNTIF('TUẦN 27-28'!$Z$5:$Z$510,'KT PHÒNG'!A68)</f>
        <v>0</v>
      </c>
      <c r="V68" s="5">
        <f>COUNTIF('TUẦN 27-28'!AA5:AA568,'KT PHÒNG'!$A$5)</f>
        <v>0</v>
      </c>
    </row>
    <row r="69" spans="1:23" ht="18" customHeight="1">
      <c r="A69" s="4" t="s">
        <v>242</v>
      </c>
      <c r="B69" s="5">
        <f>COUNTIF('TUẦN 27-28'!$G$6:$G$510,'KT PHÒNG'!A69)</f>
        <v>0</v>
      </c>
      <c r="C69" s="5">
        <f>COUNTIF('TUẦN 27-28'!$H$6:$H$510,'KT PHÒNG'!A69)</f>
        <v>0</v>
      </c>
      <c r="D69" s="5">
        <f>COUNTIF('TUẦN 27-28'!$I$6:$I$510,'KT PHÒNG'!A69)</f>
        <v>1</v>
      </c>
      <c r="E69" s="5">
        <f>COUNTIF('TUẦN 27-28'!$J$6:$J$510,'KT PHÒNG'!A69)</f>
        <v>0</v>
      </c>
      <c r="F69" s="5">
        <f>COUNTIF('TUẦN 27-28'!$K$6:$K$510,'KT PHÒNG'!A69)</f>
        <v>0</v>
      </c>
      <c r="G69" s="5">
        <f>COUNTIF('TUẦN 27-28'!$L$6:$L$510,'KT PHÒNG'!A69)</f>
        <v>0</v>
      </c>
      <c r="H69" s="5">
        <f>COUNTIF('TUẦN 27-28'!$M$6:$M$510,'KT PHÒNG'!A69)</f>
        <v>0</v>
      </c>
      <c r="I69" s="5">
        <f>COUNTIF('TUẦN 27-28'!$N$5:$N$510,'KT PHÒNG'!A69)</f>
        <v>0</v>
      </c>
      <c r="J69" s="5">
        <f>COUNTIF('TUẦN 27-28'!$O$8:$O$368,'KT PHÒNG'!A69)</f>
        <v>1</v>
      </c>
      <c r="K69" s="5">
        <f>COUNTIF('TUẦN 27-28'!$P$5:$P$510,'KT PHÒNG'!A69)</f>
        <v>0</v>
      </c>
      <c r="L69" s="5">
        <f>COUNTIF('TUẦN 27-28'!$Q$5:$Q$510,'KT PHÒNG'!A69)</f>
        <v>0</v>
      </c>
      <c r="M69" s="5">
        <f>COUNTIF('TUẦN 27-28'!$R$5:$R$510,'KT PHÒNG'!A69)</f>
        <v>0</v>
      </c>
      <c r="N69" s="5">
        <f>COUNTIF('TUẦN 27-28'!$S$5:$S$510,'KT PHÒNG'!A69)</f>
        <v>0</v>
      </c>
      <c r="O69" s="5">
        <f>COUNTIF('TUẦN 27-28'!$T$8:$T$382,'KT PHÒNG'!A69)</f>
        <v>0</v>
      </c>
      <c r="P69" s="5">
        <f>COUNTIF('TUẦN 27-28'!$U$5:$U$510,'KT PHÒNG'!A69)</f>
        <v>0</v>
      </c>
      <c r="Q69" s="5">
        <f>COUNTIF('TUẦN 27-28'!$V$5:$V$510,'KT PHÒNG'!A69)</f>
        <v>0</v>
      </c>
      <c r="R69" s="5">
        <f>COUNTIF('TUẦN 27-28'!$W$5:$W$510,'KT PHÒNG'!A69)</f>
        <v>0</v>
      </c>
      <c r="S69" s="5">
        <f>COUNTIF('TUẦN 27-28'!X5:X569,'KT PHÒNG'!A69)</f>
        <v>0</v>
      </c>
      <c r="T69" s="5">
        <f>COUNTIF('TUẦN 27-28'!$Y$5:$Y$510,'KT PHÒNG'!A69)</f>
        <v>0</v>
      </c>
      <c r="U69" s="5">
        <f>COUNTIF('TUẦN 27-28'!$Z$5:$Z$510,'KT PHÒNG'!A69)</f>
        <v>0</v>
      </c>
      <c r="V69" s="5">
        <f>COUNTIF('TUẦN 27-28'!AA5:AA569,'KT PHÒNG'!$A$5)</f>
        <v>0</v>
      </c>
    </row>
    <row r="70" spans="1:23" ht="18.75" customHeight="1">
      <c r="A70" s="4" t="s">
        <v>178</v>
      </c>
      <c r="B70" s="5">
        <f>COUNTIF('TUẦN 27-28'!$G$6:$G$510,'KT PHÒNG'!A70)</f>
        <v>1</v>
      </c>
      <c r="C70" s="5">
        <f>COUNTIF('TUẦN 27-28'!$H$6:$H$510,'KT PHÒNG'!A70)</f>
        <v>1</v>
      </c>
      <c r="D70" s="5">
        <f>COUNTIF('TUẦN 27-28'!$I$6:$I$510,'KT PHÒNG'!A70)</f>
        <v>1</v>
      </c>
      <c r="E70" s="5">
        <f>COUNTIF('TUẦN 27-28'!$J$6:$J$510,'KT PHÒNG'!A70)</f>
        <v>1</v>
      </c>
      <c r="F70" s="5">
        <f>COUNTIF('TUẦN 27-28'!$K$6:$K$510,'KT PHÒNG'!A70)</f>
        <v>0</v>
      </c>
      <c r="G70" s="5">
        <f>COUNTIF('TUẦN 27-28'!$L$6:$L$510,'KT PHÒNG'!A70)</f>
        <v>0</v>
      </c>
      <c r="H70" s="5">
        <f>COUNTIF('TUẦN 27-28'!$M$6:$M$510,'KT PHÒNG'!A70)</f>
        <v>0</v>
      </c>
      <c r="I70" s="5">
        <f>COUNTIF('TUẦN 27-28'!$N$5:$N$510,'KT PHÒNG'!A70)</f>
        <v>1</v>
      </c>
      <c r="J70" s="5">
        <f>COUNTIF('TUẦN 27-28'!$O$8:$O$368,'KT PHÒNG'!A70)</f>
        <v>1</v>
      </c>
      <c r="K70" s="5">
        <f>COUNTIF('TUẦN 27-28'!$P$5:$P$510,'KT PHÒNG'!A70)</f>
        <v>2</v>
      </c>
      <c r="L70" s="5">
        <f>COUNTIF('TUẦN 27-28'!$Q$5:$Q$510,'KT PHÒNG'!A70)</f>
        <v>1</v>
      </c>
      <c r="M70" s="5">
        <f>COUNTIF('TUẦN 27-28'!$R$5:$R$510,'KT PHÒNG'!A70)</f>
        <v>1</v>
      </c>
      <c r="N70" s="5">
        <f>COUNTIF('TUẦN 27-28'!$S$5:$S$510,'KT PHÒNG'!A70)</f>
        <v>0</v>
      </c>
      <c r="O70" s="5">
        <f>COUNTIF('TUẦN 27-28'!$T$8:$T$382,'KT PHÒNG'!A70)</f>
        <v>0</v>
      </c>
      <c r="P70" s="5">
        <f>COUNTIF('TUẦN 27-28'!$U$5:$U$510,'KT PHÒNG'!A70)</f>
        <v>1</v>
      </c>
      <c r="Q70" s="5">
        <f>COUNTIF('TUẦN 27-28'!$V$5:$V$510,'KT PHÒNG'!A70)</f>
        <v>1</v>
      </c>
      <c r="R70" s="5">
        <f>COUNTIF('TUẦN 27-28'!$W$5:$W$510,'KT PHÒNG'!A70)</f>
        <v>1</v>
      </c>
      <c r="S70" s="5">
        <f>COUNTIF('TUẦN 27-28'!X5:X570,'KT PHÒNG'!A70)</f>
        <v>1</v>
      </c>
      <c r="T70" s="5">
        <f>COUNTIF('TUẦN 27-28'!$Y$5:$Y$510,'KT PHÒNG'!A70)</f>
        <v>0</v>
      </c>
      <c r="U70" s="5">
        <f>COUNTIF('TUẦN 27-28'!$Z$5:$Z$510,'KT PHÒNG'!A70)</f>
        <v>0</v>
      </c>
      <c r="V70" s="5">
        <f>COUNTIF('TUẦN 27-28'!AA5:AA570,'KT PHÒNG'!$A$5)</f>
        <v>0</v>
      </c>
      <c r="W70" s="3" t="s">
        <v>243</v>
      </c>
    </row>
    <row r="71" spans="1:23">
      <c r="A71" s="4" t="s">
        <v>244</v>
      </c>
      <c r="B71" s="5">
        <f>COUNTIF('TUẦN 27-28'!$G$6:$G$510,'KT PHÒNG'!A71)</f>
        <v>0</v>
      </c>
      <c r="C71" s="5">
        <f>COUNTIF('TUẦN 27-28'!$H$6:$H$510,'KT PHÒNG'!A71)</f>
        <v>0</v>
      </c>
      <c r="D71" s="5">
        <f>COUNTIF('TUẦN 27-28'!$I$6:$I$510,'KT PHÒNG'!A71)</f>
        <v>0</v>
      </c>
      <c r="E71" s="5">
        <f>COUNTIF('TUẦN 27-28'!$J$6:$J$510,'KT PHÒNG'!A71)</f>
        <v>0</v>
      </c>
      <c r="F71" s="5">
        <f>COUNTIF('TUẦN 27-28'!$K$6:$K$510,'KT PHÒNG'!A71)</f>
        <v>0</v>
      </c>
      <c r="G71" s="5">
        <f>COUNTIF('TUẦN 27-28'!$L$6:$L$510,'KT PHÒNG'!A71)</f>
        <v>0</v>
      </c>
      <c r="H71" s="5">
        <f>COUNTIF('TUẦN 27-28'!$M$6:$M$510,'KT PHÒNG'!A71)</f>
        <v>0</v>
      </c>
      <c r="I71" s="5">
        <f>COUNTIF('TUẦN 27-28'!$N$5:$N$510,'KT PHÒNG'!A71)</f>
        <v>0</v>
      </c>
      <c r="J71" s="5">
        <f>COUNTIF('TUẦN 27-28'!$O$8:$O$368,'KT PHÒNG'!A71)</f>
        <v>0</v>
      </c>
      <c r="K71" s="5">
        <f>COUNTIF('TUẦN 27-28'!$P$5:$P$510,'KT PHÒNG'!A71)</f>
        <v>0</v>
      </c>
      <c r="L71" s="5">
        <f>COUNTIF('TUẦN 27-28'!$Q$5:$Q$510,'KT PHÒNG'!A71)</f>
        <v>0</v>
      </c>
      <c r="M71" s="5">
        <f>COUNTIF('TUẦN 27-28'!$R$5:$R$510,'KT PHÒNG'!A71)</f>
        <v>0</v>
      </c>
      <c r="N71" s="5">
        <f>COUNTIF('TUẦN 27-28'!$S$5:$S$510,'KT PHÒNG'!A71)</f>
        <v>0</v>
      </c>
      <c r="O71" s="5">
        <f>COUNTIF('TUẦN 27-28'!$T$8:$T$382,'KT PHÒNG'!A71)</f>
        <v>0</v>
      </c>
      <c r="P71" s="5">
        <f>COUNTIF('TUẦN 27-28'!$U$5:$U$510,'KT PHÒNG'!A71)</f>
        <v>0</v>
      </c>
      <c r="Q71" s="5">
        <f>COUNTIF('TUẦN 27-28'!$V$5:$V$510,'KT PHÒNG'!A71)</f>
        <v>0</v>
      </c>
      <c r="R71" s="5">
        <f>COUNTIF('TUẦN 27-28'!$W$5:$W$510,'KT PHÒNG'!A71)</f>
        <v>0</v>
      </c>
      <c r="S71" s="5">
        <f>COUNTIF('TUẦN 27-28'!X5:X571,'KT PHÒNG'!A71)</f>
        <v>0</v>
      </c>
      <c r="T71" s="5">
        <f>COUNTIF('TUẦN 27-28'!$Y$5:$Y$510,'KT PHÒNG'!A71)</f>
        <v>0</v>
      </c>
      <c r="U71" s="5">
        <f>COUNTIF('TUẦN 27-28'!$Z$5:$Z$510,'KT PHÒNG'!A71)</f>
        <v>0</v>
      </c>
      <c r="V71" s="5">
        <f>COUNTIF('TUẦN 27-28'!AA5:AA571,'KT PHÒNG'!$A$5)</f>
        <v>0</v>
      </c>
      <c r="W71" s="3" t="s">
        <v>243</v>
      </c>
    </row>
    <row r="72" spans="1:23" ht="14.25" customHeight="1">
      <c r="A72" s="4" t="s">
        <v>154</v>
      </c>
      <c r="B72" s="5">
        <f>COUNTIF('TUẦN 27-28'!$G$6:$G$510,'KT PHÒNG'!A72)</f>
        <v>1</v>
      </c>
      <c r="C72" s="5">
        <f>COUNTIF('TUẦN 27-28'!$H$6:$H$510,'KT PHÒNG'!A72)</f>
        <v>1</v>
      </c>
      <c r="D72" s="5">
        <f>COUNTIF('TUẦN 27-28'!$I$6:$I$510,'KT PHÒNG'!A72)</f>
        <v>1</v>
      </c>
      <c r="E72" s="5">
        <f>COUNTIF('TUẦN 27-28'!$J$6:$J$510,'KT PHÒNG'!A72)</f>
        <v>1</v>
      </c>
      <c r="F72" s="5">
        <f>COUNTIF('TUẦN 27-28'!$K$6:$K$510,'KT PHÒNG'!A72)</f>
        <v>1</v>
      </c>
      <c r="G72" s="5">
        <f>COUNTIF('TUẦN 27-28'!$L$6:$L$510,'KT PHÒNG'!A72)</f>
        <v>0</v>
      </c>
      <c r="H72" s="5">
        <f>COUNTIF('TUẦN 27-28'!$M$6:$M$510,'KT PHÒNG'!A72)</f>
        <v>0</v>
      </c>
      <c r="I72" s="5">
        <f>COUNTIF('TUẦN 27-28'!$N$5:$N$510,'KT PHÒNG'!A72)</f>
        <v>1</v>
      </c>
      <c r="J72" s="5">
        <f>COUNTIF('TUẦN 27-28'!$O$8:$O$368,'KT PHÒNG'!A72)</f>
        <v>1</v>
      </c>
      <c r="K72" s="5">
        <f>COUNTIF('TUẦN 27-28'!$P$5:$P$510,'KT PHÒNG'!A72)</f>
        <v>1</v>
      </c>
      <c r="L72" s="5">
        <f>COUNTIF('TUẦN 27-28'!$Q$5:$Q$510,'KT PHÒNG'!A72)</f>
        <v>1</v>
      </c>
      <c r="M72" s="5">
        <f>COUNTIF('TUẦN 27-28'!$R$5:$R$510,'KT PHÒNG'!A72)</f>
        <v>1</v>
      </c>
      <c r="N72" s="5">
        <f>COUNTIF('TUẦN 27-28'!$S$5:$S$510,'KT PHÒNG'!A72)</f>
        <v>0</v>
      </c>
      <c r="O72" s="5">
        <f>COUNTIF('TUẦN 27-28'!$T$8:$T$382,'KT PHÒNG'!A72)</f>
        <v>0</v>
      </c>
      <c r="P72" s="5">
        <f>COUNTIF('TUẦN 27-28'!$U$5:$U$510,'KT PHÒNG'!A72)</f>
        <v>2</v>
      </c>
      <c r="Q72" s="5">
        <f>COUNTIF('TUẦN 27-28'!$V$5:$V$510,'KT PHÒNG'!A72)</f>
        <v>1</v>
      </c>
      <c r="R72" s="5">
        <f>COUNTIF('TUẦN 27-28'!$W$5:$W$510,'KT PHÒNG'!A72)</f>
        <v>1</v>
      </c>
      <c r="S72" s="5">
        <f>COUNTIF('TUẦN 27-28'!X5:X572,'KT PHÒNG'!A72)</f>
        <v>1</v>
      </c>
      <c r="T72" s="5">
        <f>COUNTIF('TUẦN 27-28'!$Y$5:$Y$510,'KT PHÒNG'!A72)</f>
        <v>1</v>
      </c>
      <c r="U72" s="5">
        <f>COUNTIF('TUẦN 27-28'!$Z$5:$Z$510,'KT PHÒNG'!A72)</f>
        <v>0</v>
      </c>
      <c r="V72" s="5">
        <f>COUNTIF('TUẦN 27-28'!AA5:AA572,'KT PHÒNG'!$A$5)</f>
        <v>0</v>
      </c>
    </row>
    <row r="73" spans="1:23" ht="15.75" customHeight="1">
      <c r="A73" s="4" t="s">
        <v>245</v>
      </c>
      <c r="B73" s="5">
        <f>COUNTIF('TUẦN 27-28'!$G$6:$G$510,'KT PHÒNG'!A73)</f>
        <v>1</v>
      </c>
      <c r="C73" s="5">
        <f>COUNTIF('TUẦN 27-28'!$H$6:$H$510,'KT PHÒNG'!A73)</f>
        <v>0</v>
      </c>
      <c r="D73" s="5">
        <f>COUNTIF('TUẦN 27-28'!$I$6:$I$510,'KT PHÒNG'!A73)</f>
        <v>1</v>
      </c>
      <c r="E73" s="5">
        <f>COUNTIF('TUẦN 27-28'!$J$6:$J$510,'KT PHÒNG'!A73)</f>
        <v>1</v>
      </c>
      <c r="F73" s="5">
        <f>COUNTIF('TUẦN 27-28'!$K$6:$K$510,'KT PHÒNG'!A73)</f>
        <v>2</v>
      </c>
      <c r="G73" s="5">
        <f>COUNTIF('TUẦN 27-28'!$L$6:$L$510,'KT PHÒNG'!A73)</f>
        <v>0</v>
      </c>
      <c r="H73" s="5">
        <f>COUNTIF('TUẦN 27-28'!$M$6:$M$510,'KT PHÒNG'!A73)</f>
        <v>0</v>
      </c>
      <c r="I73" s="5">
        <f>COUNTIF('TUẦN 27-28'!$N$5:$N$510,'KT PHÒNG'!A73)</f>
        <v>1</v>
      </c>
      <c r="J73" s="5">
        <f>COUNTIF('TUẦN 27-28'!$O$8:$O$368,'KT PHÒNG'!A73)</f>
        <v>1</v>
      </c>
      <c r="K73" s="5">
        <f>COUNTIF('TUẦN 27-28'!$P$5:$P$510,'KT PHÒNG'!A73)</f>
        <v>1</v>
      </c>
      <c r="L73" s="5">
        <f>COUNTIF('TUẦN 27-28'!$Q$5:$Q$510,'KT PHÒNG'!A73)</f>
        <v>1</v>
      </c>
      <c r="M73" s="5">
        <f>COUNTIF('TUẦN 27-28'!$R$5:$R$510,'KT PHÒNG'!A73)</f>
        <v>1</v>
      </c>
      <c r="N73" s="5">
        <f>COUNTIF('TUẦN 27-28'!$S$5:$S$510,'KT PHÒNG'!A73)</f>
        <v>0</v>
      </c>
      <c r="O73" s="5">
        <f>COUNTIF('TUẦN 27-28'!$T$8:$T$382,'KT PHÒNG'!A73)</f>
        <v>0</v>
      </c>
      <c r="P73" s="5">
        <f>COUNTIF('TUẦN 27-28'!$U$5:$U$510,'KT PHÒNG'!A73)</f>
        <v>2</v>
      </c>
      <c r="Q73" s="5">
        <f>COUNTIF('TUẦN 27-28'!$V$5:$V$510,'KT PHÒNG'!A73)</f>
        <v>1</v>
      </c>
      <c r="R73" s="5">
        <f>COUNTIF('TUẦN 27-28'!$W$5:$W$510,'KT PHÒNG'!A73)</f>
        <v>1</v>
      </c>
      <c r="S73" s="5">
        <f>COUNTIF('TUẦN 27-28'!X5:X573,'KT PHÒNG'!A73)</f>
        <v>1</v>
      </c>
      <c r="T73" s="5">
        <f>COUNTIF('TUẦN 27-28'!$Y$5:$Y$510,'KT PHÒNG'!A73)</f>
        <v>1</v>
      </c>
      <c r="U73" s="5">
        <f>COUNTIF('TUẦN 27-28'!$Z$5:$Z$510,'KT PHÒNG'!A73)</f>
        <v>0</v>
      </c>
      <c r="V73" s="5">
        <f>COUNTIF('TUẦN 27-28'!AA5:AA573,'KT PHÒNG'!$A$5)</f>
        <v>0</v>
      </c>
    </row>
    <row r="74" spans="1:23" ht="13.5" customHeight="1">
      <c r="A74" s="4" t="s">
        <v>195</v>
      </c>
      <c r="B74" s="5">
        <f>COUNTIF('TUẦN 27-28'!$G$6:$G$510,'KT PHÒNG'!A74)</f>
        <v>0</v>
      </c>
      <c r="C74" s="5">
        <f>COUNTIF('TUẦN 27-28'!$H$6:$H$510,'KT PHÒNG'!A74)</f>
        <v>1</v>
      </c>
      <c r="D74" s="5">
        <f>COUNTIF('TUẦN 27-28'!$I$6:$I$510,'KT PHÒNG'!A74)</f>
        <v>1</v>
      </c>
      <c r="E74" s="5">
        <f>COUNTIF('TUẦN 27-28'!$J$6:$J$510,'KT PHÒNG'!A74)</f>
        <v>0</v>
      </c>
      <c r="F74" s="5">
        <f>COUNTIF('TUẦN 27-28'!$K$6:$K$510,'KT PHÒNG'!A74)</f>
        <v>0</v>
      </c>
      <c r="G74" s="5">
        <f>COUNTIF('TUẦN 27-28'!$L$6:$L$510,'KT PHÒNG'!A74)</f>
        <v>0</v>
      </c>
      <c r="H74" s="5">
        <f>COUNTIF('TUẦN 27-28'!$M$6:$M$510,'KT PHÒNG'!A74)</f>
        <v>0</v>
      </c>
      <c r="I74" s="5">
        <f>COUNTIF('TUẦN 27-28'!$N$5:$N$510,'KT PHÒNG'!A74)</f>
        <v>0</v>
      </c>
      <c r="J74" s="5">
        <f>COUNTIF('TUẦN 27-28'!$O$8:$O$368,'KT PHÒNG'!A74)</f>
        <v>1</v>
      </c>
      <c r="K74" s="5">
        <f>COUNTIF('TUẦN 27-28'!$P$5:$P$510,'KT PHÒNG'!A74)</f>
        <v>0</v>
      </c>
      <c r="L74" s="5">
        <f>COUNTIF('TUẦN 27-28'!$Q$5:$Q$510,'KT PHÒNG'!A74)</f>
        <v>0</v>
      </c>
      <c r="M74" s="5">
        <f>COUNTIF('TUẦN 27-28'!$R$5:$R$510,'KT PHÒNG'!A74)</f>
        <v>0</v>
      </c>
      <c r="N74" s="5">
        <f>COUNTIF('TUẦN 27-28'!$S$5:$S$510,'KT PHÒNG'!A74)</f>
        <v>0</v>
      </c>
      <c r="O74" s="5">
        <f>COUNTIF('TUẦN 27-28'!$T$8:$T$382,'KT PHÒNG'!A74)</f>
        <v>0</v>
      </c>
      <c r="P74" s="5">
        <f>COUNTIF('TUẦN 27-28'!$U$5:$U$510,'KT PHÒNG'!A74)</f>
        <v>0</v>
      </c>
      <c r="Q74" s="5">
        <f>COUNTIF('TUẦN 27-28'!$V$5:$V$510,'KT PHÒNG'!A74)</f>
        <v>1</v>
      </c>
      <c r="R74" s="5">
        <f>COUNTIF('TUẦN 27-28'!$W$5:$W$510,'KT PHÒNG'!A74)</f>
        <v>0</v>
      </c>
      <c r="S74" s="5">
        <f>COUNTIF('TUẦN 27-28'!X5:X574,'KT PHÒNG'!A74)</f>
        <v>0</v>
      </c>
      <c r="T74" s="5">
        <f>COUNTIF('TUẦN 27-28'!$Y$5:$Y$510,'KT PHÒNG'!A74)</f>
        <v>0</v>
      </c>
      <c r="U74" s="5">
        <f>COUNTIF('TUẦN 27-28'!$Z$5:$Z$510,'KT PHÒNG'!A74)</f>
        <v>0</v>
      </c>
      <c r="V74" s="5">
        <f>COUNTIF('TUẦN 27-28'!AA5:AA574,'KT PHÒNG'!$A$5)</f>
        <v>0</v>
      </c>
      <c r="W74" s="3" t="s">
        <v>243</v>
      </c>
    </row>
    <row r="75" spans="1:23">
      <c r="A75" s="4" t="s">
        <v>196</v>
      </c>
      <c r="B75" s="5">
        <f>COUNTIF('TUẦN 27-28'!$G$6:$G$510,'KT PHÒNG'!A75)</f>
        <v>0</v>
      </c>
      <c r="C75" s="5">
        <f>COUNTIF('TUẦN 27-28'!$H$6:$H$510,'KT PHÒNG'!A75)</f>
        <v>0</v>
      </c>
      <c r="D75" s="5">
        <f>COUNTIF('TUẦN 27-28'!$I$6:$I$510,'KT PHÒNG'!A75)</f>
        <v>0</v>
      </c>
      <c r="E75" s="5">
        <f>COUNTIF('TUẦN 27-28'!$J$6:$J$510,'KT PHÒNG'!A75)</f>
        <v>0</v>
      </c>
      <c r="F75" s="5">
        <f>COUNTIF('TUẦN 27-28'!$K$6:$K$510,'KT PHÒNG'!A75)</f>
        <v>0</v>
      </c>
      <c r="G75" s="5">
        <f>COUNTIF('TUẦN 27-28'!$L$6:$L$510,'KT PHÒNG'!A75)</f>
        <v>0</v>
      </c>
      <c r="H75" s="5">
        <f>COUNTIF('TUẦN 27-28'!$M$6:$M$510,'KT PHÒNG'!A75)</f>
        <v>0</v>
      </c>
      <c r="I75" s="5">
        <f>COUNTIF('TUẦN 27-28'!$N$5:$N$510,'KT PHÒNG'!A75)</f>
        <v>0</v>
      </c>
      <c r="J75" s="5">
        <f>COUNTIF('TUẦN 27-28'!$O$8:$O$368,'KT PHÒNG'!A75)</f>
        <v>0</v>
      </c>
      <c r="K75" s="5">
        <f>COUNTIF('TUẦN 27-28'!$P$5:$P$510,'KT PHÒNG'!A75)</f>
        <v>0</v>
      </c>
      <c r="L75" s="5">
        <f>COUNTIF('TUẦN 27-28'!$Q$5:$Q$510,'KT PHÒNG'!A75)</f>
        <v>0</v>
      </c>
      <c r="M75" s="5">
        <f>COUNTIF('TUẦN 27-28'!$R$5:$R$510,'KT PHÒNG'!A75)</f>
        <v>0</v>
      </c>
      <c r="N75" s="5">
        <f>COUNTIF('TUẦN 27-28'!$S$5:$S$510,'KT PHÒNG'!A75)</f>
        <v>0</v>
      </c>
      <c r="O75" s="5">
        <f>COUNTIF('TUẦN 27-28'!$T$8:$T$382,'KT PHÒNG'!A75)</f>
        <v>0</v>
      </c>
      <c r="P75" s="5">
        <f>COUNTIF('TUẦN 27-28'!$U$5:$U$510,'KT PHÒNG'!A75)</f>
        <v>0</v>
      </c>
      <c r="Q75" s="5">
        <f>COUNTIF('TUẦN 27-28'!$V$5:$V$510,'KT PHÒNG'!A75)</f>
        <v>0</v>
      </c>
      <c r="R75" s="5">
        <f>COUNTIF('TUẦN 27-28'!$W$5:$W$510,'KT PHÒNG'!A75)</f>
        <v>0</v>
      </c>
      <c r="S75" s="5">
        <f>COUNTIF('TUẦN 27-28'!X5:X575,'KT PHÒNG'!A75)</f>
        <v>0</v>
      </c>
      <c r="T75" s="5">
        <f>COUNTIF('TUẦN 27-28'!$Y$5:$Y$510,'KT PHÒNG'!A75)</f>
        <v>0</v>
      </c>
      <c r="U75" s="5">
        <f>COUNTIF('TUẦN 27-28'!$Z$5:$Z$510,'KT PHÒNG'!A75)</f>
        <v>0</v>
      </c>
      <c r="V75" s="5">
        <f>COUNTIF('TUẦN 27-28'!AA5:AA575,'KT PHÒNG'!$A$5)</f>
        <v>0</v>
      </c>
      <c r="W75" s="3" t="s">
        <v>243</v>
      </c>
    </row>
    <row r="76" spans="1:23" ht="19.5" customHeight="1">
      <c r="A76" s="4" t="s">
        <v>161</v>
      </c>
      <c r="B76" s="5">
        <f>COUNTIF('TUẦN 27-28'!$G$6:$G$510,'KT PHÒNG'!A76)</f>
        <v>1</v>
      </c>
      <c r="C76" s="5">
        <f>COUNTIF('TUẦN 27-28'!$H$6:$H$510,'KT PHÒNG'!A76)</f>
        <v>1</v>
      </c>
      <c r="D76" s="5">
        <f>COUNTIF('TUẦN 27-28'!$I$6:$I$510,'KT PHÒNG'!A76)</f>
        <v>1</v>
      </c>
      <c r="E76" s="5">
        <f>COUNTIF('TUẦN 27-28'!$J$6:$J$510,'KT PHÒNG'!A76)</f>
        <v>1</v>
      </c>
      <c r="F76" s="5">
        <f>COUNTIF('TUẦN 27-28'!$K$6:$K$510,'KT PHÒNG'!A76)</f>
        <v>1</v>
      </c>
      <c r="G76" s="5">
        <f>COUNTIF('TUẦN 27-28'!$L$6:$L$510,'KT PHÒNG'!A76)</f>
        <v>0</v>
      </c>
      <c r="H76" s="5">
        <f>COUNTIF('TUẦN 27-28'!$M$6:$M$510,'KT PHÒNG'!A76)</f>
        <v>0</v>
      </c>
      <c r="I76" s="5">
        <f>COUNTIF('TUẦN 27-28'!$N$5:$N$510,'KT PHÒNG'!A76)</f>
        <v>2</v>
      </c>
      <c r="J76" s="5">
        <f>COUNTIF('TUẦN 27-28'!$O$8:$O$368,'KT PHÒNG'!A76)</f>
        <v>2</v>
      </c>
      <c r="K76" s="5">
        <f>COUNTIF('TUẦN 27-28'!$P$5:$P$510,'KT PHÒNG'!A76)</f>
        <v>1</v>
      </c>
      <c r="L76" s="5">
        <f>COUNTIF('TUẦN 27-28'!$Q$5:$Q$510,'KT PHÒNG'!A76)</f>
        <v>1</v>
      </c>
      <c r="M76" s="5">
        <f>COUNTIF('TUẦN 27-28'!$R$5:$R$510,'KT PHÒNG'!A76)</f>
        <v>1</v>
      </c>
      <c r="N76" s="5">
        <f>COUNTIF('TUẦN 27-28'!$S$5:$S$510,'KT PHÒNG'!A76)</f>
        <v>0</v>
      </c>
      <c r="O76" s="5">
        <f>COUNTIF('TUẦN 27-28'!$T$8:$T$382,'KT PHÒNG'!A76)</f>
        <v>0</v>
      </c>
      <c r="P76" s="5">
        <f>COUNTIF('TUẦN 27-28'!$U$5:$U$510,'KT PHÒNG'!A76)</f>
        <v>0</v>
      </c>
      <c r="Q76" s="5">
        <f>COUNTIF('TUẦN 27-28'!$V$5:$V$510,'KT PHÒNG'!A76)</f>
        <v>0</v>
      </c>
      <c r="R76" s="5">
        <f>COUNTIF('TUẦN 27-28'!$W$5:$W$510,'KT PHÒNG'!A76)</f>
        <v>1</v>
      </c>
      <c r="S76" s="5">
        <f>COUNTIF('TUẦN 27-28'!X5:X576,'KT PHÒNG'!A76)</f>
        <v>1</v>
      </c>
      <c r="T76" s="5">
        <f>COUNTIF('TUẦN 27-28'!$Y$5:$Y$510,'KT PHÒNG'!A76)</f>
        <v>1</v>
      </c>
      <c r="U76" s="5">
        <f>COUNTIF('TUẦN 27-28'!$Z$5:$Z$510,'KT PHÒNG'!A76)</f>
        <v>0</v>
      </c>
      <c r="V76" s="5">
        <f>COUNTIF('TUẦN 27-28'!AA5:AA576,'KT PHÒNG'!$A$5)</f>
        <v>0</v>
      </c>
    </row>
    <row r="77" spans="1:23" ht="19.5" customHeight="1">
      <c r="A77" s="4" t="s">
        <v>246</v>
      </c>
      <c r="B77" s="5">
        <f>COUNTIF('TUẦN 27-28'!$G$6:$G$510,'KT PHÒNG'!A77)</f>
        <v>0</v>
      </c>
      <c r="C77" s="5">
        <f>COUNTIF('TUẦN 27-28'!$H$6:$H$510,'KT PHÒNG'!A77)</f>
        <v>0</v>
      </c>
      <c r="D77" s="5">
        <f>COUNTIF('TUẦN 27-28'!$I$6:$I$510,'KT PHÒNG'!A77)</f>
        <v>0</v>
      </c>
      <c r="E77" s="5">
        <f>COUNTIF('TUẦN 27-28'!$J$6:$J$510,'KT PHÒNG'!A77)</f>
        <v>0</v>
      </c>
      <c r="F77" s="5">
        <f>COUNTIF('TUẦN 27-28'!$K$6:$K$510,'KT PHÒNG'!A77)</f>
        <v>0</v>
      </c>
      <c r="G77" s="5">
        <f>COUNTIF('TUẦN 27-28'!$L$6:$L$510,'KT PHÒNG'!A77)</f>
        <v>0</v>
      </c>
      <c r="H77" s="5">
        <f>COUNTIF('TUẦN 27-28'!$M$6:$M$510,'KT PHÒNG'!A77)</f>
        <v>0</v>
      </c>
      <c r="I77" s="5">
        <f>COUNTIF('TUẦN 27-28'!$N$5:$N$510,'KT PHÒNG'!A77)</f>
        <v>0</v>
      </c>
      <c r="J77" s="5">
        <f>COUNTIF('TUẦN 27-28'!$O$8:$O$368,'KT PHÒNG'!A77)</f>
        <v>0</v>
      </c>
      <c r="K77" s="5">
        <f>COUNTIF('TUẦN 27-28'!$P$5:$P$510,'KT PHÒNG'!A77)</f>
        <v>0</v>
      </c>
      <c r="L77" s="5">
        <f>COUNTIF('TUẦN 27-28'!$Q$5:$Q$510,'KT PHÒNG'!A77)</f>
        <v>0</v>
      </c>
      <c r="M77" s="5">
        <f>COUNTIF('TUẦN 27-28'!$R$5:$R$510,'KT PHÒNG'!A77)</f>
        <v>0</v>
      </c>
      <c r="N77" s="5">
        <f>COUNTIF('TUẦN 27-28'!$S$5:$S$510,'KT PHÒNG'!A77)</f>
        <v>0</v>
      </c>
      <c r="O77" s="5">
        <f>COUNTIF('TUẦN 27-28'!$T$8:$T$382,'KT PHÒNG'!A77)</f>
        <v>0</v>
      </c>
      <c r="P77" s="5">
        <f>COUNTIF('TUẦN 27-28'!$U$5:$U$510,'KT PHÒNG'!A77)</f>
        <v>0</v>
      </c>
      <c r="Q77" s="5">
        <f>COUNTIF('TUẦN 27-28'!$V$5:$V$510,'KT PHÒNG'!A77)</f>
        <v>0</v>
      </c>
      <c r="R77" s="5">
        <f>COUNTIF('TUẦN 27-28'!$W$5:$W$510,'KT PHÒNG'!A77)</f>
        <v>0</v>
      </c>
      <c r="S77" s="5">
        <f>COUNTIF('TUẦN 27-28'!X5:X577,'KT PHÒNG'!A77)</f>
        <v>0</v>
      </c>
      <c r="T77" s="5">
        <f>COUNTIF('TUẦN 27-28'!$Y$5:$Y$510,'KT PHÒNG'!A77)</f>
        <v>0</v>
      </c>
      <c r="U77" s="5">
        <f>COUNTIF('TUẦN 27-28'!$Z$5:$Z$510,'KT PHÒNG'!A77)</f>
        <v>0</v>
      </c>
      <c r="V77" s="5">
        <f>COUNTIF('TUẦN 27-28'!AA5:AA577,'KT PHÒNG'!$A$5)</f>
        <v>0</v>
      </c>
    </row>
    <row r="78" spans="1:23" ht="21" customHeight="1">
      <c r="A78" s="4" t="s">
        <v>148</v>
      </c>
      <c r="B78" s="5">
        <f>COUNTIF('TUẦN 27-28'!$G$6:$G$510,'KT PHÒNG'!A78)</f>
        <v>0</v>
      </c>
      <c r="C78" s="5">
        <f>COUNTIF('TUẦN 27-28'!$H$6:$H$510,'KT PHÒNG'!A78)</f>
        <v>0</v>
      </c>
      <c r="D78" s="5">
        <f>COUNTIF('TUẦN 27-28'!$I$6:$I$510,'KT PHÒNG'!A78)</f>
        <v>0</v>
      </c>
      <c r="E78" s="5">
        <f>COUNTIF('TUẦN 27-28'!$J$6:$J$510,'KT PHÒNG'!A78)</f>
        <v>0</v>
      </c>
      <c r="F78" s="5">
        <f>COUNTIF('TUẦN 27-28'!$K$6:$K$510,'KT PHÒNG'!A78)</f>
        <v>0</v>
      </c>
      <c r="G78" s="5">
        <f>COUNTIF('TUẦN 27-28'!$L$6:$L$510,'KT PHÒNG'!A78)</f>
        <v>0</v>
      </c>
      <c r="H78" s="5">
        <f>COUNTIF('TUẦN 27-28'!$M$6:$M$510,'KT PHÒNG'!A78)</f>
        <v>0</v>
      </c>
      <c r="I78" s="5">
        <f>COUNTIF('TUẦN 27-28'!$N$5:$N$510,'KT PHÒNG'!A78)</f>
        <v>0</v>
      </c>
      <c r="J78" s="5">
        <f>COUNTIF('TUẦN 27-28'!$O$8:$O$368,'KT PHÒNG'!A78)</f>
        <v>0</v>
      </c>
      <c r="K78" s="5">
        <f>COUNTIF('TUẦN 27-28'!$P$5:$P$510,'KT PHÒNG'!A78)</f>
        <v>0</v>
      </c>
      <c r="L78" s="5">
        <f>COUNTIF('TUẦN 27-28'!$Q$5:$Q$510,'KT PHÒNG'!A78)</f>
        <v>0</v>
      </c>
      <c r="M78" s="5">
        <f>COUNTIF('TUẦN 27-28'!$R$5:$R$510,'KT PHÒNG'!A78)</f>
        <v>0</v>
      </c>
      <c r="N78" s="5">
        <f>COUNTIF('TUẦN 27-28'!$S$5:$S$510,'KT PHÒNG'!A78)</f>
        <v>0</v>
      </c>
      <c r="O78" s="5">
        <f>COUNTIF('TUẦN 27-28'!$T$8:$T$382,'KT PHÒNG'!A78)</f>
        <v>0</v>
      </c>
      <c r="P78" s="5">
        <f>COUNTIF('TUẦN 27-28'!$U$5:$U$510,'KT PHÒNG'!A78)</f>
        <v>0</v>
      </c>
      <c r="Q78" s="5">
        <f>COUNTIF('TUẦN 27-28'!$V$5:$V$510,'KT PHÒNG'!A78)</f>
        <v>0</v>
      </c>
      <c r="R78" s="5">
        <f>COUNTIF('TUẦN 27-28'!$W$5:$W$510,'KT PHÒNG'!A78)</f>
        <v>0</v>
      </c>
      <c r="S78" s="5">
        <f>COUNTIF('TUẦN 27-28'!X5:X578,'KT PHÒNG'!A78)</f>
        <v>0</v>
      </c>
      <c r="T78" s="5">
        <f>COUNTIF('TUẦN 27-28'!$Y$5:$Y$510,'KT PHÒNG'!A78)</f>
        <v>0</v>
      </c>
      <c r="U78" s="5">
        <f>COUNTIF('TUẦN 27-28'!$Z$5:$Z$510,'KT PHÒNG'!A78)</f>
        <v>0</v>
      </c>
      <c r="V78" s="5">
        <f>COUNTIF('TUẦN 27-28'!AA5:AA578,'KT PHÒNG'!$A$5)</f>
        <v>0</v>
      </c>
    </row>
    <row r="79" spans="1:23" ht="23.25" customHeight="1">
      <c r="A79" s="4" t="s">
        <v>177</v>
      </c>
      <c r="B79" s="5">
        <f>COUNTIF('TUẦN 27-28'!$G$6:$G$510,'KT PHÒNG'!A79)</f>
        <v>0</v>
      </c>
      <c r="C79" s="5">
        <f>COUNTIF('TUẦN 27-28'!$H$6:$H$510,'KT PHÒNG'!A79)</f>
        <v>0</v>
      </c>
      <c r="D79" s="5">
        <f>COUNTIF('TUẦN 27-28'!$I$6:$I$510,'KT PHÒNG'!A79)</f>
        <v>0</v>
      </c>
      <c r="E79" s="5">
        <f>COUNTIF('TUẦN 27-28'!$J$6:$J$510,'KT PHÒNG'!A79)</f>
        <v>0</v>
      </c>
      <c r="F79" s="5">
        <f>COUNTIF('TUẦN 27-28'!$K$6:$K$510,'KT PHÒNG'!A79)</f>
        <v>0</v>
      </c>
      <c r="G79" s="5">
        <f>COUNTIF('TUẦN 27-28'!$L$6:$L$510,'KT PHÒNG'!A79)</f>
        <v>0</v>
      </c>
      <c r="H79" s="5">
        <f>COUNTIF('TUẦN 27-28'!$M$6:$M$510,'KT PHÒNG'!A79)</f>
        <v>0</v>
      </c>
      <c r="I79" s="5">
        <f>COUNTIF('TUẦN 27-28'!$N$5:$N$510,'KT PHÒNG'!A79)</f>
        <v>0</v>
      </c>
      <c r="J79" s="5">
        <f>COUNTIF('TUẦN 27-28'!$O$8:$O$368,'KT PHÒNG'!A79)</f>
        <v>0</v>
      </c>
      <c r="K79" s="5">
        <f>COUNTIF('TUẦN 27-28'!$P$5:$P$510,'KT PHÒNG'!A79)</f>
        <v>0</v>
      </c>
      <c r="L79" s="5">
        <f>COUNTIF('TUẦN 27-28'!$Q$5:$Q$510,'KT PHÒNG'!A79)</f>
        <v>0</v>
      </c>
      <c r="M79" s="5">
        <f>COUNTIF('TUẦN 27-28'!$R$5:$R$510,'KT PHÒNG'!A79)</f>
        <v>0</v>
      </c>
      <c r="N79" s="5">
        <f>COUNTIF('TUẦN 27-28'!$S$5:$S$510,'KT PHÒNG'!A79)</f>
        <v>0</v>
      </c>
      <c r="O79" s="5">
        <f>COUNTIF('TUẦN 27-28'!$T$8:$T$382,'KT PHÒNG'!A79)</f>
        <v>0</v>
      </c>
      <c r="P79" s="5">
        <f>COUNTIF('TUẦN 27-28'!$U$5:$U$510,'KT PHÒNG'!A79)</f>
        <v>0</v>
      </c>
      <c r="Q79" s="5">
        <f>COUNTIF('TUẦN 27-28'!$V$5:$V$510,'KT PHÒNG'!A79)</f>
        <v>0</v>
      </c>
      <c r="R79" s="5">
        <f>COUNTIF('TUẦN 27-28'!$W$5:$W$510,'KT PHÒNG'!A79)</f>
        <v>0</v>
      </c>
      <c r="S79" s="5">
        <f>COUNTIF('TUẦN 27-28'!X5:X579,'KT PHÒNG'!A79)</f>
        <v>0</v>
      </c>
      <c r="T79" s="5">
        <f>COUNTIF('TUẦN 27-28'!$Y$5:$Y$510,'KT PHÒNG'!A79)</f>
        <v>0</v>
      </c>
      <c r="U79" s="5">
        <f>COUNTIF('TUẦN 27-28'!$Z$5:$Z$510,'KT PHÒNG'!A79)</f>
        <v>0</v>
      </c>
      <c r="V79" s="5">
        <f>COUNTIF('TUẦN 27-28'!AA5:AA579,'KT PHÒNG'!$A$5)</f>
        <v>0</v>
      </c>
    </row>
    <row r="80" spans="1:23" ht="22.5" customHeight="1">
      <c r="A80" s="4" t="s">
        <v>143</v>
      </c>
      <c r="B80" s="5">
        <f>COUNTIF('TUẦN 27-28'!$G$6:$G$510,'KT PHÒNG'!A80)</f>
        <v>1</v>
      </c>
      <c r="C80" s="5">
        <f>COUNTIF('TUẦN 27-28'!$H$6:$H$510,'KT PHÒNG'!A80)</f>
        <v>1</v>
      </c>
      <c r="D80" s="5">
        <f>COUNTIF('TUẦN 27-28'!$I$6:$I$510,'KT PHÒNG'!A80)</f>
        <v>1</v>
      </c>
      <c r="E80" s="5">
        <f>COUNTIF('TUẦN 27-28'!$J$6:$J$510,'KT PHÒNG'!A80)</f>
        <v>1</v>
      </c>
      <c r="F80" s="5">
        <f>COUNTIF('TUẦN 27-28'!$K$6:$K$510,'KT PHÒNG'!A80)</f>
        <v>2</v>
      </c>
      <c r="G80" s="5">
        <f>COUNTIF('TUẦN 27-28'!$L$6:$L$510,'KT PHÒNG'!A80)</f>
        <v>0</v>
      </c>
      <c r="H80" s="5">
        <f>COUNTIF('TUẦN 27-28'!$M$6:$M$510,'KT PHÒNG'!A80)</f>
        <v>0</v>
      </c>
      <c r="I80" s="5">
        <f>COUNTIF('TUẦN 27-28'!$N$5:$N$510,'KT PHÒNG'!A80)</f>
        <v>0</v>
      </c>
      <c r="J80" s="5">
        <f>COUNTIF('TUẦN 27-28'!$O$8:$O$368,'KT PHÒNG'!A80)</f>
        <v>1</v>
      </c>
      <c r="K80" s="5">
        <f>COUNTIF('TUẦN 27-28'!$P$5:$P$510,'KT PHÒNG'!A80)</f>
        <v>1</v>
      </c>
      <c r="L80" s="5">
        <f>COUNTIF('TUẦN 27-28'!$Q$5:$Q$510,'KT PHÒNG'!A80)</f>
        <v>1</v>
      </c>
      <c r="M80" s="5">
        <f>COUNTIF('TUẦN 27-28'!$R$5:$R$510,'KT PHÒNG'!A80)</f>
        <v>0</v>
      </c>
      <c r="N80" s="5">
        <f>COUNTIF('TUẦN 27-28'!$S$5:$S$510,'KT PHÒNG'!A80)</f>
        <v>0</v>
      </c>
      <c r="O80" s="5">
        <f>COUNTIF('TUẦN 27-28'!$T$8:$T$382,'KT PHÒNG'!A80)</f>
        <v>0</v>
      </c>
      <c r="P80" s="5">
        <f>COUNTIF('TUẦN 27-28'!$U$5:$U$510,'KT PHÒNG'!A80)</f>
        <v>0</v>
      </c>
      <c r="Q80" s="5">
        <f>COUNTIF('TUẦN 27-28'!$V$5:$V$510,'KT PHÒNG'!A80)</f>
        <v>0</v>
      </c>
      <c r="R80" s="5">
        <f>COUNTIF('TUẦN 27-28'!$W$5:$W$510,'KT PHÒNG'!A80)</f>
        <v>1</v>
      </c>
      <c r="S80" s="5">
        <f>COUNTIF('TUẦN 27-28'!X5:X580,'KT PHÒNG'!A80)</f>
        <v>1</v>
      </c>
      <c r="T80" s="5">
        <f>COUNTIF('TUẦN 27-28'!$Y$5:$Y$510,'KT PHÒNG'!A80)</f>
        <v>1</v>
      </c>
      <c r="U80" s="5">
        <f>COUNTIF('TUẦN 27-28'!$Z$5:$Z$510,'KT PHÒNG'!A80)</f>
        <v>0</v>
      </c>
      <c r="V80" s="5">
        <f>COUNTIF('TUẦN 27-28'!AA5:AA580,'KT PHÒNG'!$A$5)</f>
        <v>0</v>
      </c>
    </row>
    <row r="81" spans="1:23" ht="17.25" customHeight="1">
      <c r="A81" s="4" t="s">
        <v>151</v>
      </c>
      <c r="B81" s="5">
        <f>COUNTIF('TUẦN 27-28'!$G$6:$G$510,'KT PHÒNG'!A81)</f>
        <v>0</v>
      </c>
      <c r="C81" s="5">
        <f>COUNTIF('TUẦN 27-28'!$H$6:$H$510,'KT PHÒNG'!A81)</f>
        <v>0</v>
      </c>
      <c r="D81" s="5">
        <f>COUNTIF('TUẦN 27-28'!$I$6:$I$510,'KT PHÒNG'!A81)</f>
        <v>0</v>
      </c>
      <c r="E81" s="5">
        <f>COUNTIF('TUẦN 27-28'!$J$6:$J$510,'KT PHÒNG'!A81)</f>
        <v>0</v>
      </c>
      <c r="F81" s="5">
        <f>COUNTIF('TUẦN 27-28'!$K$6:$K$510,'KT PHÒNG'!A81)</f>
        <v>0</v>
      </c>
      <c r="G81" s="5">
        <f>COUNTIF('TUẦN 27-28'!$L$6:$L$510,'KT PHÒNG'!A81)</f>
        <v>0</v>
      </c>
      <c r="H81" s="5">
        <f>COUNTIF('TUẦN 27-28'!$M$6:$M$510,'KT PHÒNG'!A81)</f>
        <v>0</v>
      </c>
      <c r="I81" s="5">
        <f>COUNTIF('TUẦN 27-28'!$N$5:$N$510,'KT PHÒNG'!A81)</f>
        <v>0</v>
      </c>
      <c r="J81" s="5">
        <f>COUNTIF('TUẦN 27-28'!$O$8:$O$368,'KT PHÒNG'!A81)</f>
        <v>0</v>
      </c>
      <c r="K81" s="5">
        <f>COUNTIF('TUẦN 27-28'!$P$5:$P$510,'KT PHÒNG'!A81)</f>
        <v>0</v>
      </c>
      <c r="L81" s="5">
        <f>COUNTIF('TUẦN 27-28'!$Q$5:$Q$510,'KT PHÒNG'!A81)</f>
        <v>0</v>
      </c>
      <c r="M81" s="5">
        <f>COUNTIF('TUẦN 27-28'!$R$5:$R$510,'KT PHÒNG'!A81)</f>
        <v>0</v>
      </c>
      <c r="N81" s="5">
        <f>COUNTIF('TUẦN 27-28'!$S$5:$S$510,'KT PHÒNG'!A81)</f>
        <v>0</v>
      </c>
      <c r="O81" s="5">
        <f>COUNTIF('TUẦN 27-28'!$T$8:$T$382,'KT PHÒNG'!A81)</f>
        <v>0</v>
      </c>
      <c r="P81" s="5">
        <f>COUNTIF('TUẦN 27-28'!$U$5:$U$510,'KT PHÒNG'!A81)</f>
        <v>0</v>
      </c>
      <c r="Q81" s="5">
        <f>COUNTIF('TUẦN 27-28'!$V$5:$V$510,'KT PHÒNG'!A81)</f>
        <v>0</v>
      </c>
      <c r="R81" s="5">
        <f>COUNTIF('TUẦN 27-28'!$W$5:$W$510,'KT PHÒNG'!A81)</f>
        <v>0</v>
      </c>
      <c r="S81" s="5">
        <f>COUNTIF('TUẦN 27-28'!X5:X581,'KT PHÒNG'!A81)</f>
        <v>0</v>
      </c>
      <c r="T81" s="5">
        <f>COUNTIF('TUẦN 27-28'!$Y$5:$Y$510,'KT PHÒNG'!A81)</f>
        <v>0</v>
      </c>
      <c r="U81" s="5">
        <f>COUNTIF('TUẦN 27-28'!$Z$5:$Z$510,'KT PHÒNG'!A81)</f>
        <v>0</v>
      </c>
      <c r="V81" s="5">
        <f>COUNTIF('TUẦN 27-28'!AA5:AA581,'KT PHÒNG'!$A$5)</f>
        <v>0</v>
      </c>
    </row>
    <row r="82" spans="1:23" ht="19.5" customHeight="1">
      <c r="A82" s="4" t="s">
        <v>176</v>
      </c>
      <c r="B82" s="5">
        <f>COUNTIF('TUẦN 27-28'!$G$6:$G$510,'KT PHÒNG'!A82)</f>
        <v>1</v>
      </c>
      <c r="C82" s="5">
        <f>COUNTIF('TUẦN 27-28'!$H$6:$H$510,'KT PHÒNG'!A82)</f>
        <v>1</v>
      </c>
      <c r="D82" s="5">
        <f>COUNTIF('TUẦN 27-28'!$I$6:$I$510,'KT PHÒNG'!A82)</f>
        <v>1</v>
      </c>
      <c r="E82" s="5">
        <f>COUNTIF('TUẦN 27-28'!$J$6:$J$510,'KT PHÒNG'!A82)</f>
        <v>1</v>
      </c>
      <c r="F82" s="5">
        <f>COUNTIF('TUẦN 27-28'!$K$6:$K$510,'KT PHÒNG'!A82)</f>
        <v>1</v>
      </c>
      <c r="G82" s="5">
        <f>COUNTIF('TUẦN 27-28'!$L$6:$L$510,'KT PHÒNG'!A82)</f>
        <v>0</v>
      </c>
      <c r="H82" s="5">
        <f>COUNTIF('TUẦN 27-28'!$M$6:$M$510,'KT PHÒNG'!A82)</f>
        <v>0</v>
      </c>
      <c r="I82" s="5">
        <f>COUNTIF('TUẦN 27-28'!$N$5:$N$510,'KT PHÒNG'!A82)</f>
        <v>1</v>
      </c>
      <c r="J82" s="5">
        <f>COUNTIF('TUẦN 27-28'!$O$8:$O$368,'KT PHÒNG'!A82)</f>
        <v>1</v>
      </c>
      <c r="K82" s="5">
        <f>COUNTIF('TUẦN 27-28'!$P$5:$P$510,'KT PHÒNG'!A82)</f>
        <v>1</v>
      </c>
      <c r="L82" s="5">
        <f>COUNTIF('TUẦN 27-28'!$Q$5:$Q$510,'KT PHÒNG'!A82)</f>
        <v>1</v>
      </c>
      <c r="M82" s="5">
        <f>COUNTIF('TUẦN 27-28'!$R$5:$R$510,'KT PHÒNG'!A82)</f>
        <v>1</v>
      </c>
      <c r="N82" s="5">
        <f>COUNTIF('TUẦN 27-28'!$S$5:$S$510,'KT PHÒNG'!A82)</f>
        <v>0</v>
      </c>
      <c r="O82" s="5">
        <f>COUNTIF('TUẦN 27-28'!$T$8:$T$382,'KT PHÒNG'!A82)</f>
        <v>0</v>
      </c>
      <c r="P82" s="5">
        <f>COUNTIF('TUẦN 27-28'!$U$5:$U$510,'KT PHÒNG'!A82)</f>
        <v>2</v>
      </c>
      <c r="Q82" s="5">
        <f>COUNTIF('TUẦN 27-28'!$V$5:$V$510,'KT PHÒNG'!A82)</f>
        <v>1</v>
      </c>
      <c r="R82" s="5">
        <f>COUNTIF('TUẦN 27-28'!$W$5:$W$510,'KT PHÒNG'!A82)</f>
        <v>1</v>
      </c>
      <c r="S82" s="5">
        <f>COUNTIF('TUẦN 27-28'!X5:X582,'KT PHÒNG'!A82)</f>
        <v>1</v>
      </c>
      <c r="T82" s="5">
        <f>COUNTIF('TUẦN 27-28'!$Y$5:$Y$510,'KT PHÒNG'!A82)</f>
        <v>2</v>
      </c>
      <c r="U82" s="5">
        <f>COUNTIF('TUẦN 27-28'!$Z$5:$Z$510,'KT PHÒNG'!A82)</f>
        <v>0</v>
      </c>
      <c r="V82" s="5">
        <f>COUNTIF('TUẦN 27-28'!AA5:AA582,'KT PHÒNG'!$A$5)</f>
        <v>0</v>
      </c>
    </row>
    <row r="83" spans="1:23" ht="20.25" customHeight="1">
      <c r="A83" s="4" t="s">
        <v>247</v>
      </c>
      <c r="B83" s="5">
        <f>COUNTIF('TUẦN 27-28'!$G$6:$G$510,'KT PHÒNG'!A83)</f>
        <v>1</v>
      </c>
      <c r="C83" s="5">
        <f>COUNTIF('TUẦN 27-28'!$H$6:$H$510,'KT PHÒNG'!A83)</f>
        <v>1</v>
      </c>
      <c r="D83" s="5">
        <f>COUNTIF('TUẦN 27-28'!$I$6:$I$510,'KT PHÒNG'!A83)</f>
        <v>1</v>
      </c>
      <c r="E83" s="5">
        <f>COUNTIF('TUẦN 27-28'!$J$6:$J$510,'KT PHÒNG'!A83)</f>
        <v>0</v>
      </c>
      <c r="F83" s="5">
        <f>COUNTIF('TUẦN 27-28'!$K$6:$K$510,'KT PHÒNG'!A83)</f>
        <v>1</v>
      </c>
      <c r="G83" s="5">
        <f>COUNTIF('TUẦN 27-28'!$L$6:$L$510,'KT PHÒNG'!A83)</f>
        <v>0</v>
      </c>
      <c r="H83" s="5">
        <f>COUNTIF('TUẦN 27-28'!$M$6:$M$510,'KT PHÒNG'!A83)</f>
        <v>0</v>
      </c>
      <c r="I83" s="5">
        <f>COUNTIF('TUẦN 27-28'!$N$5:$N$510,'KT PHÒNG'!A83)</f>
        <v>1</v>
      </c>
      <c r="J83" s="5">
        <f>COUNTIF('TUẦN 27-28'!$O$8:$O$368,'KT PHÒNG'!A83)</f>
        <v>1</v>
      </c>
      <c r="K83" s="5">
        <f>COUNTIF('TUẦN 27-28'!$P$5:$P$510,'KT PHÒNG'!A83)</f>
        <v>1</v>
      </c>
      <c r="L83" s="5">
        <f>COUNTIF('TUẦN 27-28'!$Q$5:$Q$510,'KT PHÒNG'!A83)</f>
        <v>1</v>
      </c>
      <c r="M83" s="5">
        <f>COUNTIF('TUẦN 27-28'!$R$5:$R$510,'KT PHÒNG'!A83)</f>
        <v>1</v>
      </c>
      <c r="N83" s="5">
        <f>COUNTIF('TUẦN 27-28'!$S$5:$S$510,'KT PHÒNG'!A83)</f>
        <v>0</v>
      </c>
      <c r="O83" s="5">
        <f>COUNTIF('TUẦN 27-28'!$T$8:$T$382,'KT PHÒNG'!A83)</f>
        <v>0</v>
      </c>
      <c r="P83" s="5">
        <f>COUNTIF('TUẦN 27-28'!$U$5:$U$510,'KT PHÒNG'!A83)</f>
        <v>1</v>
      </c>
      <c r="Q83" s="5">
        <f>COUNTIF('TUẦN 27-28'!$V$5:$V$510,'KT PHÒNG'!A83)</f>
        <v>1</v>
      </c>
      <c r="R83" s="5">
        <f>COUNTIF('TUẦN 27-28'!$W$5:$W$510,'KT PHÒNG'!A83)</f>
        <v>1</v>
      </c>
      <c r="S83" s="5">
        <f>COUNTIF('TUẦN 27-28'!X5:X583,'KT PHÒNG'!A83)</f>
        <v>1</v>
      </c>
      <c r="T83" s="5">
        <f>COUNTIF('TUẦN 27-28'!$Y$5:$Y$510,'KT PHÒNG'!A83)</f>
        <v>2</v>
      </c>
      <c r="U83" s="5">
        <f>COUNTIF('TUẦN 27-28'!$Z$5:$Z$510,'KT PHÒNG'!A83)</f>
        <v>0</v>
      </c>
      <c r="V83" s="5">
        <f>COUNTIF('TUẦN 27-28'!AA5:AA583,'KT PHÒNG'!$A$5)</f>
        <v>0</v>
      </c>
    </row>
    <row r="84" spans="1:23" ht="24" customHeight="1">
      <c r="A84" s="4" t="s">
        <v>117</v>
      </c>
      <c r="B84" s="5">
        <f>COUNTIF('TUẦN 27-28'!$G$6:$G$510,'KT PHÒNG'!A84)</f>
        <v>1</v>
      </c>
      <c r="C84" s="5">
        <f>COUNTIF('TUẦN 27-28'!$H$6:$H$510,'KT PHÒNG'!A84)</f>
        <v>1</v>
      </c>
      <c r="D84" s="5">
        <f>COUNTIF('TUẦN 27-28'!$I$6:$I$510,'KT PHÒNG'!A84)</f>
        <v>1</v>
      </c>
      <c r="E84" s="5">
        <f>COUNTIF('TUẦN 27-28'!$J$6:$J$510,'KT PHÒNG'!A84)</f>
        <v>0</v>
      </c>
      <c r="F84" s="5">
        <f>COUNTIF('TUẦN 27-28'!$K$6:$K$510,'KT PHÒNG'!A84)</f>
        <v>0</v>
      </c>
      <c r="G84" s="5">
        <f>COUNTIF('TUẦN 27-28'!$L$6:$L$510,'KT PHÒNG'!A84)</f>
        <v>0</v>
      </c>
      <c r="H84" s="5">
        <f>COUNTIF('TUẦN 27-28'!$M$6:$M$510,'KT PHÒNG'!A84)</f>
        <v>0</v>
      </c>
      <c r="I84" s="5">
        <f>COUNTIF('TUẦN 27-28'!$N$5:$N$510,'KT PHÒNG'!A84)</f>
        <v>1</v>
      </c>
      <c r="J84" s="5">
        <f>COUNTIF('TUẦN 27-28'!$O$8:$O$368,'KT PHÒNG'!A84)</f>
        <v>1</v>
      </c>
      <c r="K84" s="5">
        <f>COUNTIF('TUẦN 27-28'!$P$5:$P$510,'KT PHÒNG'!A84)</f>
        <v>0</v>
      </c>
      <c r="L84" s="5">
        <f>COUNTIF('TUẦN 27-28'!$Q$5:$Q$510,'KT PHÒNG'!A84)</f>
        <v>1</v>
      </c>
      <c r="M84" s="5">
        <f>COUNTIF('TUẦN 27-28'!$R$5:$R$510,'KT PHÒNG'!A84)</f>
        <v>1</v>
      </c>
      <c r="N84" s="5">
        <f>COUNTIF('TUẦN 27-28'!$S$5:$S$510,'KT PHÒNG'!A84)</f>
        <v>0</v>
      </c>
      <c r="O84" s="5">
        <f>COUNTIF('TUẦN 27-28'!$T$8:$T$382,'KT PHÒNG'!A84)</f>
        <v>0</v>
      </c>
      <c r="P84" s="5">
        <f>COUNTIF('TUẦN 27-28'!$U$5:$U$510,'KT PHÒNG'!A84)</f>
        <v>1</v>
      </c>
      <c r="Q84" s="5">
        <f>COUNTIF('TUẦN 27-28'!$V$5:$V$510,'KT PHÒNG'!A84)</f>
        <v>1</v>
      </c>
      <c r="R84" s="5">
        <f>COUNTIF('TUẦN 27-28'!$W$5:$W$510,'KT PHÒNG'!A84)</f>
        <v>0</v>
      </c>
      <c r="S84" s="5">
        <f>COUNTIF('TUẦN 27-28'!X5:X584,'KT PHÒNG'!A84)</f>
        <v>1</v>
      </c>
      <c r="T84" s="5">
        <f>COUNTIF('TUẦN 27-28'!$Y$5:$Y$510,'KT PHÒNG'!A84)</f>
        <v>1</v>
      </c>
      <c r="U84" s="5">
        <f>COUNTIF('TUẦN 27-28'!$Z$5:$Z$510,'KT PHÒNG'!A84)</f>
        <v>0</v>
      </c>
      <c r="V84" s="5">
        <f>COUNTIF('TUẦN 27-28'!AA5:AA584,'KT PHÒNG'!$A$5)</f>
        <v>0</v>
      </c>
    </row>
    <row r="85" spans="1:23" ht="18" customHeight="1">
      <c r="A85" s="4" t="s">
        <v>248</v>
      </c>
      <c r="B85" s="5">
        <f>COUNTIF('TUẦN 27-28'!$G$6:$G$510,'KT PHÒNG'!A85)</f>
        <v>0</v>
      </c>
      <c r="C85" s="5">
        <f>COUNTIF('TUẦN 27-28'!$H$6:$H$510,'KT PHÒNG'!A85)</f>
        <v>0</v>
      </c>
      <c r="D85" s="5">
        <f>COUNTIF('TUẦN 27-28'!$I$6:$I$510,'KT PHÒNG'!A85)</f>
        <v>0</v>
      </c>
      <c r="E85" s="5">
        <f>COUNTIF('TUẦN 27-28'!$J$6:$J$510,'KT PHÒNG'!A85)</f>
        <v>0</v>
      </c>
      <c r="F85" s="5">
        <f>COUNTIF('TUẦN 27-28'!$K$6:$K$510,'KT PHÒNG'!A85)</f>
        <v>0</v>
      </c>
      <c r="G85" s="5">
        <f>COUNTIF('TUẦN 27-28'!$L$6:$L$510,'KT PHÒNG'!A85)</f>
        <v>0</v>
      </c>
      <c r="H85" s="5">
        <f>COUNTIF('TUẦN 27-28'!$M$6:$M$510,'KT PHÒNG'!A85)</f>
        <v>0</v>
      </c>
      <c r="I85" s="5">
        <f>COUNTIF('TUẦN 27-28'!$N$5:$N$510,'KT PHÒNG'!A85)</f>
        <v>0</v>
      </c>
      <c r="J85" s="5">
        <f>COUNTIF('TUẦN 27-28'!$O$8:$O$368,'KT PHÒNG'!A85)</f>
        <v>0</v>
      </c>
      <c r="K85" s="5">
        <f>COUNTIF('TUẦN 27-28'!$P$5:$P$510,'KT PHÒNG'!A85)</f>
        <v>0</v>
      </c>
      <c r="L85" s="5">
        <f>COUNTIF('TUẦN 27-28'!$Q$5:$Q$510,'KT PHÒNG'!A85)</f>
        <v>0</v>
      </c>
      <c r="M85" s="5">
        <f>COUNTIF('TUẦN 27-28'!$R$5:$R$510,'KT PHÒNG'!A85)</f>
        <v>0</v>
      </c>
      <c r="N85" s="5">
        <f>COUNTIF('TUẦN 27-28'!$S$5:$S$510,'KT PHÒNG'!A85)</f>
        <v>0</v>
      </c>
      <c r="O85" s="5">
        <f>COUNTIF('TUẦN 27-28'!$T$8:$T$382,'KT PHÒNG'!A85)</f>
        <v>0</v>
      </c>
      <c r="P85" s="5">
        <f>COUNTIF('TUẦN 27-28'!$U$5:$U$510,'KT PHÒNG'!A85)</f>
        <v>0</v>
      </c>
      <c r="Q85" s="5">
        <f>COUNTIF('TUẦN 27-28'!$V$5:$V$510,'KT PHÒNG'!A85)</f>
        <v>0</v>
      </c>
      <c r="R85" s="5">
        <f>COUNTIF('TUẦN 27-28'!$W$5:$W$510,'KT PHÒNG'!A85)</f>
        <v>0</v>
      </c>
      <c r="S85" s="5">
        <f>COUNTIF('TUẦN 27-28'!X5:X585,'KT PHÒNG'!A85)</f>
        <v>0</v>
      </c>
      <c r="T85" s="5">
        <f>COUNTIF('TUẦN 27-28'!$Y$5:$Y$510,'KT PHÒNG'!A85)</f>
        <v>0</v>
      </c>
      <c r="U85" s="5">
        <f>COUNTIF('TUẦN 27-28'!$Z$5:$Z$510,'KT PHÒNG'!A85)</f>
        <v>0</v>
      </c>
      <c r="V85" s="5">
        <f>COUNTIF('TUẦN 27-28'!AA5:AA585,'KT PHÒNG'!$A$5)</f>
        <v>0</v>
      </c>
    </row>
    <row r="86" spans="1:23" ht="22.5" customHeight="1">
      <c r="A86" s="4" t="s">
        <v>126</v>
      </c>
      <c r="B86" s="5">
        <f>COUNTIF('TUẦN 27-28'!$G$6:$G$510,'KT PHÒNG'!A86)</f>
        <v>0</v>
      </c>
      <c r="C86" s="5">
        <f>COUNTIF('TUẦN 27-28'!$H$6:$H$510,'KT PHÒNG'!A86)</f>
        <v>0</v>
      </c>
      <c r="D86" s="5">
        <f>COUNTIF('TUẦN 27-28'!$I$6:$I$510,'KT PHÒNG'!A86)</f>
        <v>0</v>
      </c>
      <c r="E86" s="5">
        <f>COUNTIF('TUẦN 27-28'!$J$6:$J$510,'KT PHÒNG'!A86)</f>
        <v>0</v>
      </c>
      <c r="F86" s="5">
        <f>COUNTIF('TUẦN 27-28'!$K$6:$K$510,'KT PHÒNG'!A86)</f>
        <v>0</v>
      </c>
      <c r="G86" s="5">
        <f>COUNTIF('TUẦN 27-28'!$L$6:$L$510,'KT PHÒNG'!A86)</f>
        <v>0</v>
      </c>
      <c r="H86" s="5">
        <f>COUNTIF('TUẦN 27-28'!$M$6:$M$510,'KT PHÒNG'!A86)</f>
        <v>0</v>
      </c>
      <c r="I86" s="5">
        <f>COUNTIF('TUẦN 27-28'!$N$5:$N$510,'KT PHÒNG'!A86)</f>
        <v>0</v>
      </c>
      <c r="J86" s="5">
        <f>COUNTIF('TUẦN 27-28'!$O$8:$O$368,'KT PHÒNG'!A86)</f>
        <v>0</v>
      </c>
      <c r="K86" s="5">
        <f>COUNTIF('TUẦN 27-28'!$P$5:$P$510,'KT PHÒNG'!A86)</f>
        <v>0</v>
      </c>
      <c r="L86" s="5">
        <f>COUNTIF('TUẦN 27-28'!$Q$5:$Q$510,'KT PHÒNG'!A86)</f>
        <v>0</v>
      </c>
      <c r="M86" s="5">
        <f>COUNTIF('TUẦN 27-28'!$R$5:$R$510,'KT PHÒNG'!A86)</f>
        <v>0</v>
      </c>
      <c r="N86" s="5">
        <f>COUNTIF('TUẦN 27-28'!$S$5:$S$510,'KT PHÒNG'!A86)</f>
        <v>0</v>
      </c>
      <c r="O86" s="5">
        <f>COUNTIF('TUẦN 27-28'!$T$8:$T$382,'KT PHÒNG'!A86)</f>
        <v>0</v>
      </c>
      <c r="P86" s="5">
        <f>COUNTIF('TUẦN 27-28'!$U$5:$U$510,'KT PHÒNG'!A86)</f>
        <v>0</v>
      </c>
      <c r="Q86" s="5">
        <f>COUNTIF('TUẦN 27-28'!$V$5:$V$510,'KT PHÒNG'!A86)</f>
        <v>0</v>
      </c>
      <c r="R86" s="5">
        <f>COUNTIF('TUẦN 27-28'!$W$5:$W$510,'KT PHÒNG'!A86)</f>
        <v>0</v>
      </c>
      <c r="S86" s="5">
        <f>COUNTIF('TUẦN 27-28'!X5:X586,'KT PHÒNG'!A86)</f>
        <v>0</v>
      </c>
      <c r="T86" s="5">
        <f>COUNTIF('TUẦN 27-28'!$Y$5:$Y$510,'KT PHÒNG'!A86)</f>
        <v>0</v>
      </c>
      <c r="U86" s="5">
        <f>COUNTIF('TUẦN 27-28'!$Z$5:$Z$510,'KT PHÒNG'!A86)</f>
        <v>0</v>
      </c>
      <c r="V86" s="5">
        <f>COUNTIF('TUẦN 27-28'!AA5:AA586,'KT PHÒNG'!$A$5)</f>
        <v>0</v>
      </c>
    </row>
    <row r="87" spans="1:23" ht="18.75" customHeight="1">
      <c r="A87" s="4" t="s">
        <v>249</v>
      </c>
      <c r="B87" s="5">
        <f>COUNTIF('TUẦN 27-28'!$G$6:$G$510,'KT PHÒNG'!A87)</f>
        <v>0</v>
      </c>
      <c r="C87" s="5">
        <f>COUNTIF('TUẦN 27-28'!$H$6:$H$510,'KT PHÒNG'!A87)</f>
        <v>0</v>
      </c>
      <c r="D87" s="5">
        <f>COUNTIF('TUẦN 27-28'!$I$6:$I$510,'KT PHÒNG'!A87)</f>
        <v>0</v>
      </c>
      <c r="E87" s="5">
        <f>COUNTIF('TUẦN 27-28'!$J$6:$J$510,'KT PHÒNG'!A87)</f>
        <v>0</v>
      </c>
      <c r="F87" s="5">
        <f>COUNTIF('TUẦN 27-28'!$K$6:$K$510,'KT PHÒNG'!A87)</f>
        <v>0</v>
      </c>
      <c r="G87" s="5">
        <f>COUNTIF('TUẦN 27-28'!$L$6:$L$510,'KT PHÒNG'!A87)</f>
        <v>0</v>
      </c>
      <c r="H87" s="5">
        <f>COUNTIF('TUẦN 27-28'!$M$6:$M$510,'KT PHÒNG'!A87)</f>
        <v>0</v>
      </c>
      <c r="I87" s="5">
        <f>COUNTIF('TUẦN 27-28'!$N$5:$N$510,'KT PHÒNG'!A87)</f>
        <v>0</v>
      </c>
      <c r="J87" s="5">
        <f>COUNTIF('TUẦN 27-28'!$O$8:$O$368,'KT PHÒNG'!A87)</f>
        <v>0</v>
      </c>
      <c r="K87" s="5">
        <f>COUNTIF('TUẦN 27-28'!$P$5:$P$510,'KT PHÒNG'!A87)</f>
        <v>0</v>
      </c>
      <c r="L87" s="5">
        <f>COUNTIF('TUẦN 27-28'!$Q$5:$Q$510,'KT PHÒNG'!A87)</f>
        <v>0</v>
      </c>
      <c r="M87" s="5">
        <f>COUNTIF('TUẦN 27-28'!$R$5:$R$510,'KT PHÒNG'!A87)</f>
        <v>0</v>
      </c>
      <c r="N87" s="5">
        <f>COUNTIF('TUẦN 27-28'!$S$5:$S$510,'KT PHÒNG'!A87)</f>
        <v>0</v>
      </c>
      <c r="O87" s="5">
        <f>COUNTIF('TUẦN 27-28'!$T$8:$T$382,'KT PHÒNG'!A87)</f>
        <v>0</v>
      </c>
      <c r="P87" s="5">
        <f>COUNTIF('TUẦN 27-28'!$U$5:$U$510,'KT PHÒNG'!A87)</f>
        <v>0</v>
      </c>
      <c r="Q87" s="5">
        <f>COUNTIF('TUẦN 27-28'!$V$5:$V$510,'KT PHÒNG'!A87)</f>
        <v>0</v>
      </c>
      <c r="R87" s="5">
        <f>COUNTIF('TUẦN 27-28'!$W$5:$W$510,'KT PHÒNG'!A87)</f>
        <v>0</v>
      </c>
      <c r="S87" s="5">
        <f>COUNTIF('TUẦN 27-28'!X5:X587,'KT PHÒNG'!A87)</f>
        <v>0</v>
      </c>
      <c r="T87" s="5">
        <f>COUNTIF('TUẦN 27-28'!$Y$5:$Y$510,'KT PHÒNG'!A87)</f>
        <v>0</v>
      </c>
      <c r="U87" s="5">
        <f>COUNTIF('TUẦN 27-28'!$Z$5:$Z$510,'KT PHÒNG'!A87)</f>
        <v>0</v>
      </c>
      <c r="V87" s="5">
        <f>COUNTIF('TUẦN 27-28'!AA5:AA587,'KT PHÒNG'!$A$5)</f>
        <v>0</v>
      </c>
    </row>
    <row r="88" spans="1:23" ht="29.25" customHeight="1">
      <c r="A88" s="4" t="s">
        <v>173</v>
      </c>
      <c r="B88" s="5">
        <f>COUNTIF('TUẦN 27-28'!$G$6:$G$510,'KT PHÒNG'!A88)</f>
        <v>0</v>
      </c>
      <c r="C88" s="5">
        <f>COUNTIF('TUẦN 27-28'!$H$6:$H$510,'KT PHÒNG'!A88)</f>
        <v>0</v>
      </c>
      <c r="D88" s="5">
        <f>COUNTIF('TUẦN 27-28'!$I$6:$I$510,'KT PHÒNG'!A88)</f>
        <v>0</v>
      </c>
      <c r="E88" s="5">
        <f>COUNTIF('TUẦN 27-28'!$J$6:$J$510,'KT PHÒNG'!A88)</f>
        <v>0</v>
      </c>
      <c r="F88" s="5">
        <f>COUNTIF('TUẦN 27-28'!$K$6:$K$510,'KT PHÒNG'!A88)</f>
        <v>0</v>
      </c>
      <c r="G88" s="5">
        <f>COUNTIF('TUẦN 27-28'!$L$6:$L$510,'KT PHÒNG'!A88)</f>
        <v>0</v>
      </c>
      <c r="H88" s="5">
        <f>COUNTIF('TUẦN 27-28'!$M$6:$M$510,'KT PHÒNG'!A88)</f>
        <v>0</v>
      </c>
      <c r="I88" s="5">
        <f>COUNTIF('TUẦN 27-28'!$N$5:$N$510,'KT PHÒNG'!A88)</f>
        <v>0</v>
      </c>
      <c r="J88" s="5">
        <f>COUNTIF('TUẦN 27-28'!$O$8:$O$368,'KT PHÒNG'!A88)</f>
        <v>0</v>
      </c>
      <c r="K88" s="5">
        <f>COUNTIF('TUẦN 27-28'!$P$5:$P$510,'KT PHÒNG'!A88)</f>
        <v>0</v>
      </c>
      <c r="L88" s="5">
        <f>COUNTIF('TUẦN 27-28'!$Q$5:$Q$510,'KT PHÒNG'!A88)</f>
        <v>0</v>
      </c>
      <c r="M88" s="5">
        <f>COUNTIF('TUẦN 27-28'!$R$5:$R$510,'KT PHÒNG'!A88)</f>
        <v>0</v>
      </c>
      <c r="N88" s="5">
        <f>COUNTIF('TUẦN 27-28'!$S$5:$S$510,'KT PHÒNG'!A88)</f>
        <v>0</v>
      </c>
      <c r="O88" s="5">
        <f>COUNTIF('TUẦN 27-28'!$T$8:$T$382,'KT PHÒNG'!A88)</f>
        <v>0</v>
      </c>
      <c r="P88" s="5">
        <f>COUNTIF('TUẦN 27-28'!$U$5:$U$510,'KT PHÒNG'!A88)</f>
        <v>0</v>
      </c>
      <c r="Q88" s="5">
        <f>COUNTIF('TUẦN 27-28'!$V$5:$V$510,'KT PHÒNG'!A88)</f>
        <v>0</v>
      </c>
      <c r="R88" s="5">
        <f>COUNTIF('TUẦN 27-28'!$W$5:$W$510,'KT PHÒNG'!A88)</f>
        <v>0</v>
      </c>
      <c r="S88" s="5">
        <f>COUNTIF('TUẦN 27-28'!X5:X588,'KT PHÒNG'!A88)</f>
        <v>0</v>
      </c>
      <c r="T88" s="5">
        <f>COUNTIF('TUẦN 27-28'!$Y$5:$Y$510,'KT PHÒNG'!A88)</f>
        <v>0</v>
      </c>
      <c r="U88" s="5">
        <f>COUNTIF('TUẦN 27-28'!$Z$5:$Z$510,'KT PHÒNG'!A88)</f>
        <v>0</v>
      </c>
      <c r="V88" s="5">
        <f>COUNTIF('TUẦN 27-28'!AA5:AA588,'KT PHÒNG'!$A$5)</f>
        <v>0</v>
      </c>
    </row>
    <row r="89" spans="1:23" ht="21" customHeight="1">
      <c r="A89" s="4" t="s">
        <v>250</v>
      </c>
      <c r="B89" s="5">
        <f>COUNTIF('TUẦN 27-28'!$G$6:$G$510,'KT PHÒNG'!A89)</f>
        <v>0</v>
      </c>
      <c r="C89" s="5">
        <f>COUNTIF('TUẦN 27-28'!$H$6:$H$510,'KT PHÒNG'!A89)</f>
        <v>0</v>
      </c>
      <c r="D89" s="5">
        <f>COUNTIF('TUẦN 27-28'!$I$6:$I$510,'KT PHÒNG'!A89)</f>
        <v>0</v>
      </c>
      <c r="E89" s="5">
        <f>COUNTIF('TUẦN 27-28'!$J$6:$J$510,'KT PHÒNG'!A89)</f>
        <v>0</v>
      </c>
      <c r="F89" s="5">
        <f>COUNTIF('TUẦN 27-28'!$K$6:$K$510,'KT PHÒNG'!A89)</f>
        <v>0</v>
      </c>
      <c r="G89" s="5">
        <f>COUNTIF('TUẦN 27-28'!$L$6:$L$510,'KT PHÒNG'!A89)</f>
        <v>0</v>
      </c>
      <c r="H89" s="5">
        <f>COUNTIF('TUẦN 27-28'!$M$6:$M$510,'KT PHÒNG'!A89)</f>
        <v>0</v>
      </c>
      <c r="I89" s="5">
        <f>COUNTIF('TUẦN 27-28'!$N$5:$N$510,'KT PHÒNG'!A89)</f>
        <v>0</v>
      </c>
      <c r="J89" s="5">
        <f>COUNTIF('TUẦN 27-28'!$O$8:$O$368,'KT PHÒNG'!A89)</f>
        <v>0</v>
      </c>
      <c r="K89" s="5">
        <f>COUNTIF('TUẦN 27-28'!$P$5:$P$510,'KT PHÒNG'!A89)</f>
        <v>0</v>
      </c>
      <c r="L89" s="5">
        <f>COUNTIF('TUẦN 27-28'!$Q$5:$Q$510,'KT PHÒNG'!A89)</f>
        <v>0</v>
      </c>
      <c r="M89" s="5">
        <f>COUNTIF('TUẦN 27-28'!$R$5:$R$510,'KT PHÒNG'!A89)</f>
        <v>0</v>
      </c>
      <c r="N89" s="5">
        <f>COUNTIF('TUẦN 27-28'!$S$5:$S$510,'KT PHÒNG'!A89)</f>
        <v>0</v>
      </c>
      <c r="O89" s="5">
        <f>COUNTIF('TUẦN 27-28'!$T$8:$T$382,'KT PHÒNG'!A89)</f>
        <v>0</v>
      </c>
      <c r="P89" s="5">
        <f>COUNTIF('TUẦN 27-28'!$U$5:$U$510,'KT PHÒNG'!A89)</f>
        <v>0</v>
      </c>
      <c r="Q89" s="5">
        <f>COUNTIF('TUẦN 27-28'!$V$5:$V$510,'KT PHÒNG'!A89)</f>
        <v>0</v>
      </c>
      <c r="R89" s="5">
        <f>COUNTIF('TUẦN 27-28'!$W$5:$W$510,'KT PHÒNG'!A89)</f>
        <v>0</v>
      </c>
      <c r="S89" s="5">
        <f>COUNTIF('TUẦN 27-28'!X5:X589,'KT PHÒNG'!A89)</f>
        <v>0</v>
      </c>
      <c r="T89" s="5">
        <f>COUNTIF('TUẦN 27-28'!$Y$5:$Y$510,'KT PHÒNG'!A89)</f>
        <v>0</v>
      </c>
      <c r="U89" s="5">
        <f>COUNTIF('TUẦN 27-28'!$Z$5:$Z$510,'KT PHÒNG'!A89)</f>
        <v>0</v>
      </c>
      <c r="V89" s="5">
        <f>COUNTIF('TUẦN 27-28'!AA5:AA589,'KT PHÒNG'!$A$5)</f>
        <v>0</v>
      </c>
    </row>
    <row r="90" spans="1:23" ht="24" customHeight="1">
      <c r="A90" s="4" t="s">
        <v>251</v>
      </c>
      <c r="B90" s="5">
        <f>COUNTIF('TUẦN 27-28'!$G$6:$G$510,'KT PHÒNG'!A90)</f>
        <v>0</v>
      </c>
      <c r="C90" s="5">
        <f>COUNTIF('TUẦN 27-28'!$H$6:$H$510,'KT PHÒNG'!A90)</f>
        <v>0</v>
      </c>
      <c r="D90" s="5">
        <f>COUNTIF('TUẦN 27-28'!$I$6:$I$510,'KT PHÒNG'!A90)</f>
        <v>0</v>
      </c>
      <c r="E90" s="5">
        <f>COUNTIF('TUẦN 27-28'!$J$6:$J$510,'KT PHÒNG'!A90)</f>
        <v>0</v>
      </c>
      <c r="F90" s="5">
        <f>COUNTIF('TUẦN 27-28'!$K$6:$K$510,'KT PHÒNG'!A90)</f>
        <v>0</v>
      </c>
      <c r="G90" s="5">
        <f>COUNTIF('TUẦN 27-28'!$L$6:$L$510,'KT PHÒNG'!A90)</f>
        <v>0</v>
      </c>
      <c r="H90" s="5">
        <f>COUNTIF('TUẦN 27-28'!$M$6:$M$510,'KT PHÒNG'!A90)</f>
        <v>0</v>
      </c>
      <c r="I90" s="5">
        <f>COUNTIF('TUẦN 27-28'!$N$5:$N$510,'KT PHÒNG'!A90)</f>
        <v>0</v>
      </c>
      <c r="J90" s="5">
        <f>COUNTIF('TUẦN 27-28'!$O$8:$O$368,'KT PHÒNG'!A90)</f>
        <v>0</v>
      </c>
      <c r="K90" s="5">
        <f>COUNTIF('TUẦN 27-28'!$P$5:$P$510,'KT PHÒNG'!A90)</f>
        <v>0</v>
      </c>
      <c r="L90" s="5">
        <f>COUNTIF('TUẦN 27-28'!$Q$5:$Q$510,'KT PHÒNG'!A90)</f>
        <v>0</v>
      </c>
      <c r="M90" s="5">
        <f>COUNTIF('TUẦN 27-28'!$R$5:$R$510,'KT PHÒNG'!A90)</f>
        <v>0</v>
      </c>
      <c r="N90" s="5">
        <f>COUNTIF('TUẦN 27-28'!$S$5:$S$510,'KT PHÒNG'!A90)</f>
        <v>0</v>
      </c>
      <c r="O90" s="5">
        <f>COUNTIF('TUẦN 27-28'!$T$8:$T$382,'KT PHÒNG'!A90)</f>
        <v>0</v>
      </c>
      <c r="P90" s="5">
        <f>COUNTIF('TUẦN 27-28'!$U$5:$U$510,'KT PHÒNG'!A90)</f>
        <v>0</v>
      </c>
      <c r="Q90" s="5">
        <f>COUNTIF('TUẦN 27-28'!$V$5:$V$510,'KT PHÒNG'!A90)</f>
        <v>0</v>
      </c>
      <c r="R90" s="5">
        <f>COUNTIF('TUẦN 27-28'!$W$5:$W$510,'KT PHÒNG'!A90)</f>
        <v>0</v>
      </c>
      <c r="S90" s="5">
        <f>COUNTIF('TUẦN 27-28'!X5:X590,'KT PHÒNG'!A90)</f>
        <v>0</v>
      </c>
      <c r="T90" s="5">
        <f>COUNTIF('TUẦN 27-28'!$Y$5:$Y$510,'KT PHÒNG'!A90)</f>
        <v>0</v>
      </c>
      <c r="U90" s="5">
        <f>COUNTIF('TUẦN 27-28'!$Z$5:$Z$510,'KT PHÒNG'!A90)</f>
        <v>0</v>
      </c>
      <c r="V90" s="5">
        <f>COUNTIF('TUẦN 27-28'!AA5:AA590,'KT PHÒNG'!$A$5)</f>
        <v>0</v>
      </c>
    </row>
    <row r="91" spans="1:23" ht="24.75" customHeight="1">
      <c r="A91" s="4" t="s">
        <v>252</v>
      </c>
      <c r="B91" s="5">
        <f>COUNTIF('TUẦN 27-28'!$G$6:$G$510,'KT PHÒNG'!A91)</f>
        <v>0</v>
      </c>
      <c r="C91" s="5">
        <f>COUNTIF('TUẦN 27-28'!$H$6:$H$510,'KT PHÒNG'!A91)</f>
        <v>0</v>
      </c>
      <c r="D91" s="5">
        <f>COUNTIF('TUẦN 27-28'!$I$6:$I$510,'KT PHÒNG'!A91)</f>
        <v>0</v>
      </c>
      <c r="E91" s="5">
        <f>COUNTIF('TUẦN 27-28'!$J$6:$J$510,'KT PHÒNG'!A91)</f>
        <v>0</v>
      </c>
      <c r="F91" s="5">
        <f>COUNTIF('TUẦN 27-28'!$K$6:$K$510,'KT PHÒNG'!A91)</f>
        <v>0</v>
      </c>
      <c r="G91" s="5">
        <f>COUNTIF('TUẦN 27-28'!$L$6:$L$510,'KT PHÒNG'!A91)</f>
        <v>0</v>
      </c>
      <c r="H91" s="5">
        <f>COUNTIF('TUẦN 27-28'!$M$6:$M$510,'KT PHÒNG'!A91)</f>
        <v>0</v>
      </c>
      <c r="I91" s="5">
        <f>COUNTIF('TUẦN 27-28'!$N$5:$N$510,'KT PHÒNG'!A91)</f>
        <v>0</v>
      </c>
      <c r="J91" s="5">
        <f>COUNTIF('TUẦN 27-28'!$O$8:$O$368,'KT PHÒNG'!A91)</f>
        <v>0</v>
      </c>
      <c r="K91" s="5">
        <f>COUNTIF('TUẦN 27-28'!$P$5:$P$510,'KT PHÒNG'!A91)</f>
        <v>0</v>
      </c>
      <c r="L91" s="5">
        <f>COUNTIF('TUẦN 27-28'!$Q$5:$Q$510,'KT PHÒNG'!A91)</f>
        <v>0</v>
      </c>
      <c r="M91" s="5">
        <f>COUNTIF('TUẦN 27-28'!$R$5:$R$510,'KT PHÒNG'!A91)</f>
        <v>0</v>
      </c>
      <c r="N91" s="5">
        <f>COUNTIF('TUẦN 27-28'!$S$5:$S$510,'KT PHÒNG'!A91)</f>
        <v>0</v>
      </c>
      <c r="O91" s="5">
        <f>COUNTIF('TUẦN 27-28'!$T$8:$T$382,'KT PHÒNG'!A91)</f>
        <v>0</v>
      </c>
      <c r="P91" s="5">
        <f>COUNTIF('TUẦN 27-28'!$U$5:$U$510,'KT PHÒNG'!A91)</f>
        <v>0</v>
      </c>
      <c r="Q91" s="5">
        <f>COUNTIF('TUẦN 27-28'!$V$5:$V$510,'KT PHÒNG'!A91)</f>
        <v>0</v>
      </c>
      <c r="R91" s="5">
        <f>COUNTIF('TUẦN 27-28'!$W$5:$W$510,'KT PHÒNG'!A91)</f>
        <v>0</v>
      </c>
      <c r="S91" s="5">
        <f>COUNTIF('TUẦN 27-28'!X5:X591,'KT PHÒNG'!A91)</f>
        <v>0</v>
      </c>
      <c r="T91" s="5">
        <f>COUNTIF('TUẦN 27-28'!$Y$5:$Y$510,'KT PHÒNG'!A91)</f>
        <v>0</v>
      </c>
      <c r="U91" s="5">
        <f>COUNTIF('TUẦN 27-28'!$Z$5:$Z$510,'KT PHÒNG'!A91)</f>
        <v>0</v>
      </c>
      <c r="V91" s="5">
        <f>COUNTIF('TUẦN 27-28'!AA5:AA591,'KT PHÒNG'!$A$5)</f>
        <v>0</v>
      </c>
    </row>
    <row r="92" spans="1:23" ht="18" customHeight="1">
      <c r="A92" s="7" t="s">
        <v>165</v>
      </c>
      <c r="B92" s="5">
        <f>COUNTIF('TUẦN 27-28'!$G$6:$G$510,'KT PHÒNG'!A92)</f>
        <v>1</v>
      </c>
      <c r="C92" s="5">
        <f>COUNTIF('TUẦN 27-28'!$H$6:$H$510,'KT PHÒNG'!A92)</f>
        <v>1</v>
      </c>
      <c r="D92" s="5">
        <f>COUNTIF('TUẦN 27-28'!$I$6:$I$510,'KT PHÒNG'!A92)</f>
        <v>1</v>
      </c>
      <c r="E92" s="5">
        <f>COUNTIF('TUẦN 27-28'!$J$6:$J$510,'KT PHÒNG'!A92)</f>
        <v>1</v>
      </c>
      <c r="F92" s="5">
        <f>COUNTIF('TUẦN 27-28'!$K$6:$K$510,'KT PHÒNG'!A92)</f>
        <v>1</v>
      </c>
      <c r="G92" s="5">
        <f>COUNTIF('TUẦN 27-28'!$L$6:$L$510,'KT PHÒNG'!A92)</f>
        <v>0</v>
      </c>
      <c r="H92" s="5">
        <f>COUNTIF('TUẦN 27-28'!$M$6:$M$510,'KT PHÒNG'!A92)</f>
        <v>0</v>
      </c>
      <c r="I92" s="5">
        <f>COUNTIF('TUẦN 27-28'!$N$5:$N$510,'KT PHÒNG'!A92)</f>
        <v>1</v>
      </c>
      <c r="J92" s="5">
        <f>COUNTIF('TUẦN 27-28'!$O$8:$O$368,'KT PHÒNG'!A92)</f>
        <v>1</v>
      </c>
      <c r="K92" s="5">
        <f>COUNTIF('TUẦN 27-28'!$P$5:$P$510,'KT PHÒNG'!A92)</f>
        <v>1</v>
      </c>
      <c r="L92" s="5">
        <f>COUNTIF('TUẦN 27-28'!$Q$5:$Q$510,'KT PHÒNG'!A92)</f>
        <v>1</v>
      </c>
      <c r="M92" s="5">
        <f>COUNTIF('TUẦN 27-28'!$R$5:$R$510,'KT PHÒNG'!A92)</f>
        <v>0</v>
      </c>
      <c r="N92" s="5">
        <f>COUNTIF('TUẦN 27-28'!$S$5:$S$510,'KT PHÒNG'!A92)</f>
        <v>0</v>
      </c>
      <c r="O92" s="5">
        <f>COUNTIF('TUẦN 27-28'!$T$8:$T$382,'KT PHÒNG'!A92)</f>
        <v>0</v>
      </c>
      <c r="P92" s="5">
        <f>COUNTIF('TUẦN 27-28'!$U$5:$U$510,'KT PHÒNG'!A92)</f>
        <v>1</v>
      </c>
      <c r="Q92" s="5">
        <f>COUNTIF('TUẦN 27-28'!$V$5:$V$510,'KT PHÒNG'!A92)</f>
        <v>1</v>
      </c>
      <c r="R92" s="5">
        <f>COUNTIF('TUẦN 27-28'!$W$5:$W$510,'KT PHÒNG'!A92)</f>
        <v>0</v>
      </c>
      <c r="S92" s="5">
        <f>COUNTIF('TUẦN 27-28'!X5:X592,'KT PHÒNG'!A92)</f>
        <v>0</v>
      </c>
      <c r="T92" s="5">
        <f>COUNTIF('TUẦN 27-28'!$Y$5:$Y$510,'KT PHÒNG'!A92)</f>
        <v>2</v>
      </c>
      <c r="U92" s="5">
        <f>COUNTIF('TUẦN 27-28'!$Z$5:$Z$510,'KT PHÒNG'!A92)</f>
        <v>0</v>
      </c>
      <c r="V92" s="5">
        <f>COUNTIF('TUẦN 27-28'!AA5:AA592,'KT PHÒNG'!$A$5)</f>
        <v>0</v>
      </c>
      <c r="W92" s="3" t="s">
        <v>643</v>
      </c>
    </row>
    <row r="93" spans="1:23" ht="20.25" customHeight="1">
      <c r="A93" s="7" t="s">
        <v>253</v>
      </c>
      <c r="B93" s="5">
        <f>COUNTIF('TUẦN 27-28'!$G$6:$G$510,'KT PHÒNG'!A93)</f>
        <v>0</v>
      </c>
      <c r="C93" s="5">
        <f>COUNTIF('TUẦN 27-28'!$H$6:$H$510,'KT PHÒNG'!A93)</f>
        <v>0</v>
      </c>
      <c r="D93" s="5">
        <f>COUNTIF('TUẦN 27-28'!$I$6:$I$510,'KT PHÒNG'!A93)</f>
        <v>0</v>
      </c>
      <c r="E93" s="5">
        <f>COUNTIF('TUẦN 27-28'!$J$6:$J$510,'KT PHÒNG'!A93)</f>
        <v>1</v>
      </c>
      <c r="F93" s="5">
        <f>COUNTIF('TUẦN 27-28'!$K$6:$K$510,'KT PHÒNG'!A93)</f>
        <v>1</v>
      </c>
      <c r="G93" s="5">
        <f>COUNTIF('TUẦN 27-28'!$L$6:$L$510,'KT PHÒNG'!A93)</f>
        <v>0</v>
      </c>
      <c r="H93" s="5">
        <f>COUNTIF('TUẦN 27-28'!$M$6:$M$510,'KT PHÒNG'!A93)</f>
        <v>0</v>
      </c>
      <c r="I93" s="5">
        <f>COUNTIF('TUẦN 27-28'!$N$5:$N$510,'KT PHÒNG'!A93)</f>
        <v>2</v>
      </c>
      <c r="J93" s="5">
        <f>COUNTIF('TUẦN 27-28'!$O$8:$O$368,'KT PHÒNG'!A93)</f>
        <v>0</v>
      </c>
      <c r="K93" s="5">
        <f>COUNTIF('TUẦN 27-28'!$P$5:$P$510,'KT PHÒNG'!A93)</f>
        <v>0</v>
      </c>
      <c r="L93" s="5">
        <f>COUNTIF('TUẦN 27-28'!$Q$5:$Q$510,'KT PHÒNG'!A93)</f>
        <v>1</v>
      </c>
      <c r="M93" s="5">
        <f>COUNTIF('TUẦN 27-28'!$R$5:$R$510,'KT PHÒNG'!A93)</f>
        <v>1</v>
      </c>
      <c r="N93" s="5">
        <f>COUNTIF('TUẦN 27-28'!$S$5:$S$510,'KT PHÒNG'!A93)</f>
        <v>0</v>
      </c>
      <c r="O93" s="5">
        <f>COUNTIF('TUẦN 27-28'!$T$8:$T$382,'KT PHÒNG'!A93)</f>
        <v>0</v>
      </c>
      <c r="P93" s="5">
        <f>COUNTIF('TUẦN 27-28'!$U$5:$U$510,'KT PHÒNG'!A93)</f>
        <v>0</v>
      </c>
      <c r="Q93" s="5">
        <f>COUNTIF('TUẦN 27-28'!$V$5:$V$510,'KT PHÒNG'!A93)</f>
        <v>0</v>
      </c>
      <c r="R93" s="5">
        <f>COUNTIF('TUẦN 27-28'!$W$5:$W$510,'KT PHÒNG'!A93)</f>
        <v>1</v>
      </c>
      <c r="S93" s="5">
        <f>COUNTIF('TUẦN 27-28'!X5:X593,'KT PHÒNG'!A93)</f>
        <v>1</v>
      </c>
      <c r="T93" s="5">
        <f>COUNTIF('TUẦN 27-28'!$Y$5:$Y$510,'KT PHÒNG'!A93)</f>
        <v>1</v>
      </c>
      <c r="U93" s="5">
        <f>COUNTIF('TUẦN 27-28'!$Z$5:$Z$510,'KT PHÒNG'!A93)</f>
        <v>0</v>
      </c>
      <c r="V93" s="5">
        <f>COUNTIF('TUẦN 27-28'!AA5:AA593,'KT PHÒNG'!$A$5)</f>
        <v>0</v>
      </c>
    </row>
    <row r="94" spans="1:23" ht="21" customHeight="1">
      <c r="A94" s="7" t="s">
        <v>122</v>
      </c>
      <c r="B94" s="5">
        <f>COUNTIF('TUẦN 27-28'!$G$6:$G$510,'KT PHÒNG'!A94)</f>
        <v>0</v>
      </c>
      <c r="C94" s="5">
        <f>COUNTIF('TUẦN 27-28'!$H$6:$H$510,'KT PHÒNG'!A94)</f>
        <v>0</v>
      </c>
      <c r="D94" s="5">
        <f>COUNTIF('TUẦN 27-28'!$I$6:$I$510,'KT PHÒNG'!A94)</f>
        <v>1</v>
      </c>
      <c r="E94" s="5">
        <f>COUNTIF('TUẦN 27-28'!$J$6:$J$510,'KT PHÒNG'!A94)</f>
        <v>1</v>
      </c>
      <c r="F94" s="5">
        <f>COUNTIF('TUẦN 27-28'!$K$6:$K$510,'KT PHÒNG'!A94)</f>
        <v>1</v>
      </c>
      <c r="G94" s="5">
        <f>COUNTIF('TUẦN 27-28'!$L$6:$L$510,'KT PHÒNG'!A94)</f>
        <v>0</v>
      </c>
      <c r="H94" s="5">
        <f>COUNTIF('TUẦN 27-28'!$M$6:$M$510,'KT PHÒNG'!A94)</f>
        <v>0</v>
      </c>
      <c r="I94" s="5">
        <f>COUNTIF('TUẦN 27-28'!$N$5:$N$510,'KT PHÒNG'!A94)</f>
        <v>0</v>
      </c>
      <c r="J94" s="5">
        <f>COUNTIF('TUẦN 27-28'!$O$8:$O$368,'KT PHÒNG'!A94)</f>
        <v>1</v>
      </c>
      <c r="K94" s="5">
        <f>COUNTIF('TUẦN 27-28'!$P$5:$P$510,'KT PHÒNG'!A94)</f>
        <v>1</v>
      </c>
      <c r="L94" s="5">
        <f>COUNTIF('TUẦN 27-28'!$Q$5:$Q$510,'KT PHÒNG'!A94)</f>
        <v>1</v>
      </c>
      <c r="M94" s="5">
        <f>COUNTIF('TUẦN 27-28'!$R$5:$R$510,'KT PHÒNG'!A94)</f>
        <v>1</v>
      </c>
      <c r="N94" s="5">
        <f>COUNTIF('TUẦN 27-28'!$S$5:$S$510,'KT PHÒNG'!A94)</f>
        <v>0</v>
      </c>
      <c r="O94" s="5">
        <f>COUNTIF('TUẦN 27-28'!$T$8:$T$382,'KT PHÒNG'!A94)</f>
        <v>0</v>
      </c>
      <c r="P94" s="5">
        <f>COUNTIF('TUẦN 27-28'!$U$5:$U$510,'KT PHÒNG'!A94)</f>
        <v>1</v>
      </c>
      <c r="Q94" s="5">
        <f>COUNTIF('TUẦN 27-28'!$V$5:$V$510,'KT PHÒNG'!A94)</f>
        <v>1</v>
      </c>
      <c r="R94" s="5">
        <f>COUNTIF('TUẦN 27-28'!$W$5:$W$510,'KT PHÒNG'!A94)</f>
        <v>1</v>
      </c>
      <c r="S94" s="5">
        <f>COUNTIF('TUẦN 27-28'!X5:X594,'KT PHÒNG'!A94)</f>
        <v>1</v>
      </c>
      <c r="T94" s="5">
        <f>COUNTIF('TUẦN 27-28'!$Y$5:$Y$510,'KT PHÒNG'!A94)</f>
        <v>0</v>
      </c>
      <c r="U94" s="5">
        <f>COUNTIF('TUẦN 27-28'!$Z$5:$Z$510,'KT PHÒNG'!A94)</f>
        <v>0</v>
      </c>
      <c r="V94" s="5">
        <f>COUNTIF('TUẦN 27-28'!AA5:AA594,'KT PHÒNG'!$A$5)</f>
        <v>0</v>
      </c>
    </row>
    <row r="95" spans="1:23" ht="24" customHeight="1">
      <c r="A95" s="7" t="s">
        <v>159</v>
      </c>
      <c r="B95" s="5">
        <f>COUNTIF('TUẦN 27-28'!$G$6:$G$510,'KT PHÒNG'!A95)</f>
        <v>0</v>
      </c>
      <c r="C95" s="5">
        <f>COUNTIF('TUẦN 27-28'!$H$6:$H$510,'KT PHÒNG'!A95)</f>
        <v>0</v>
      </c>
      <c r="D95" s="5">
        <f>COUNTIF('TUẦN 27-28'!$I$6:$I$510,'KT PHÒNG'!A95)</f>
        <v>0</v>
      </c>
      <c r="E95" s="5">
        <f>COUNTIF('TUẦN 27-28'!$J$6:$J$510,'KT PHÒNG'!A95)</f>
        <v>0</v>
      </c>
      <c r="F95" s="5">
        <f>COUNTIF('TUẦN 27-28'!$K$6:$K$510,'KT PHÒNG'!A95)</f>
        <v>2</v>
      </c>
      <c r="G95" s="5">
        <f>COUNTIF('TUẦN 27-28'!$L$6:$L$510,'KT PHÒNG'!A95)</f>
        <v>0</v>
      </c>
      <c r="H95" s="5">
        <f>COUNTIF('TUẦN 27-28'!$M$6:$M$510,'KT PHÒNG'!A95)</f>
        <v>0</v>
      </c>
      <c r="I95" s="5">
        <f>COUNTIF('TUẦN 27-28'!$N$5:$N$510,'KT PHÒNG'!A95)</f>
        <v>0</v>
      </c>
      <c r="J95" s="5">
        <f>COUNTIF('TUẦN 27-28'!$O$8:$O$368,'KT PHÒNG'!A95)</f>
        <v>0</v>
      </c>
      <c r="K95" s="5">
        <f>COUNTIF('TUẦN 27-28'!$P$5:$P$510,'KT PHÒNG'!A95)</f>
        <v>0</v>
      </c>
      <c r="L95" s="5">
        <f>COUNTIF('TUẦN 27-28'!$Q$5:$Q$510,'KT PHÒNG'!A95)</f>
        <v>0</v>
      </c>
      <c r="M95" s="5">
        <f>COUNTIF('TUẦN 27-28'!$R$5:$R$510,'KT PHÒNG'!A95)</f>
        <v>2</v>
      </c>
      <c r="N95" s="5">
        <f>COUNTIF('TUẦN 27-28'!$S$5:$S$510,'KT PHÒNG'!A95)</f>
        <v>0</v>
      </c>
      <c r="O95" s="5">
        <f>COUNTIF('TUẦN 27-28'!$T$8:$T$382,'KT PHÒNG'!A95)</f>
        <v>0</v>
      </c>
      <c r="P95" s="5">
        <f>COUNTIF('TUẦN 27-28'!$U$5:$U$510,'KT PHÒNG'!A95)</f>
        <v>0</v>
      </c>
      <c r="Q95" s="5">
        <f>COUNTIF('TUẦN 27-28'!$V$5:$V$510,'KT PHÒNG'!A95)</f>
        <v>0</v>
      </c>
      <c r="R95" s="5">
        <f>COUNTIF('TUẦN 27-28'!$W$5:$W$510,'KT PHÒNG'!A95)</f>
        <v>0</v>
      </c>
      <c r="S95" s="5">
        <f>COUNTIF('TUẦN 27-28'!X5:X595,'KT PHÒNG'!A95)</f>
        <v>0</v>
      </c>
      <c r="T95" s="5">
        <f>COUNTIF('TUẦN 27-28'!$Y$5:$Y$510,'KT PHÒNG'!A95)</f>
        <v>2</v>
      </c>
      <c r="U95" s="5">
        <f>COUNTIF('TUẦN 27-28'!$Z$5:$Z$510,'KT PHÒNG'!A95)</f>
        <v>0</v>
      </c>
      <c r="V95" s="5">
        <f>COUNTIF('TUẦN 27-28'!AA5:AA595,'KT PHÒNG'!$A$5)</f>
        <v>0</v>
      </c>
    </row>
    <row r="96" spans="1:23" ht="30" customHeight="1">
      <c r="A96" s="7" t="s">
        <v>78</v>
      </c>
      <c r="B96" s="5">
        <f>COUNTIF('TUẦN 27-28'!$G$6:$G$510,'KT PHÒNG'!A96)</f>
        <v>1</v>
      </c>
      <c r="C96" s="5">
        <f>COUNTIF('TUẦN 27-28'!$H$6:$H$510,'KT PHÒNG'!A96)</f>
        <v>1</v>
      </c>
      <c r="D96" s="5">
        <f>COUNTIF('TUẦN 27-28'!$I$6:$I$510,'KT PHÒNG'!A96)</f>
        <v>1</v>
      </c>
      <c r="E96" s="5">
        <f>COUNTIF('TUẦN 27-28'!$J$6:$J$510,'KT PHÒNG'!A96)</f>
        <v>1</v>
      </c>
      <c r="F96" s="5">
        <f>COUNTIF('TUẦN 27-28'!$K$6:$K$510,'KT PHÒNG'!A96)</f>
        <v>0</v>
      </c>
      <c r="G96" s="5">
        <f>COUNTIF('TUẦN 27-28'!$L$6:$L$510,'KT PHÒNG'!A96)</f>
        <v>0</v>
      </c>
      <c r="H96" s="5">
        <f>COUNTIF('TUẦN 27-28'!$M$6:$M$510,'KT PHÒNG'!A96)</f>
        <v>0</v>
      </c>
      <c r="I96" s="5">
        <f>COUNTIF('TUẦN 27-28'!$N$5:$N$510,'KT PHÒNG'!A96)</f>
        <v>1</v>
      </c>
      <c r="J96" s="5">
        <f>COUNTIF('TUẦN 27-28'!$O$8:$O$368,'KT PHÒNG'!A96)</f>
        <v>1</v>
      </c>
      <c r="K96" s="5">
        <f>COUNTIF('TUẦN 27-28'!$P$5:$P$510,'KT PHÒNG'!A96)</f>
        <v>1</v>
      </c>
      <c r="L96" s="5">
        <f>COUNTIF('TUẦN 27-28'!$Q$5:$Q$510,'KT PHÒNG'!A96)</f>
        <v>1</v>
      </c>
      <c r="M96" s="5">
        <f>COUNTIF('TUẦN 27-28'!$R$5:$R$510,'KT PHÒNG'!A96)</f>
        <v>0</v>
      </c>
      <c r="N96" s="5">
        <f>COUNTIF('TUẦN 27-28'!$S$5:$S$510,'KT PHÒNG'!A96)</f>
        <v>0</v>
      </c>
      <c r="O96" s="5">
        <f>COUNTIF('TUẦN 27-28'!$T$8:$T$382,'KT PHÒNG'!A96)</f>
        <v>0</v>
      </c>
      <c r="P96" s="5">
        <f>COUNTIF('TUẦN 27-28'!$U$5:$U$510,'KT PHÒNG'!A96)</f>
        <v>1</v>
      </c>
      <c r="Q96" s="5">
        <f>COUNTIF('TUẦN 27-28'!$V$5:$V$510,'KT PHÒNG'!A96)</f>
        <v>1</v>
      </c>
      <c r="R96" s="5">
        <f>COUNTIF('TUẦN 27-28'!$W$5:$W$510,'KT PHÒNG'!A96)</f>
        <v>1</v>
      </c>
      <c r="S96" s="5">
        <f>COUNTIF('TUẦN 27-28'!X5:X596,'KT PHÒNG'!A96)</f>
        <v>1</v>
      </c>
      <c r="T96" s="5">
        <f>COUNTIF('TUẦN 27-28'!$Y$5:$Y$510,'KT PHÒNG'!A96)</f>
        <v>0</v>
      </c>
      <c r="U96" s="5">
        <f>COUNTIF('TUẦN 27-28'!$Z$5:$Z$510,'KT PHÒNG'!A96)</f>
        <v>0</v>
      </c>
      <c r="V96" s="5">
        <f>COUNTIF('TUẦN 27-28'!AA5:AA596,'KT PHÒNG'!$A$5)</f>
        <v>0</v>
      </c>
    </row>
    <row r="97" spans="1:22" ht="30">
      <c r="A97" s="7" t="s">
        <v>254</v>
      </c>
      <c r="B97" s="5">
        <f>COUNTIF('TUẦN 27-28'!$G$6:$G$510,'KT PHÒNG'!A97)</f>
        <v>0</v>
      </c>
      <c r="C97" s="5">
        <f>COUNTIF('TUẦN 27-28'!$H$6:$H$510,'KT PHÒNG'!A97)</f>
        <v>0</v>
      </c>
      <c r="D97" s="5">
        <f>COUNTIF('TUẦN 27-28'!$I$6:$I$510,'KT PHÒNG'!A97)</f>
        <v>0</v>
      </c>
      <c r="E97" s="5">
        <f>COUNTIF('TUẦN 27-28'!$J$6:$J$510,'KT PHÒNG'!A97)</f>
        <v>0</v>
      </c>
      <c r="F97" s="5">
        <f>COUNTIF('TUẦN 27-28'!$K$6:$K$510,'KT PHÒNG'!A97)</f>
        <v>0</v>
      </c>
      <c r="G97" s="5">
        <f>COUNTIF('TUẦN 27-28'!$L$6:$L$510,'KT PHÒNG'!A97)</f>
        <v>0</v>
      </c>
      <c r="H97" s="5">
        <f>COUNTIF('TUẦN 27-28'!$M$6:$M$510,'KT PHÒNG'!A97)</f>
        <v>0</v>
      </c>
      <c r="I97" s="5">
        <f>COUNTIF('TUẦN 27-28'!$N$5:$N$510,'KT PHÒNG'!A97)</f>
        <v>0</v>
      </c>
      <c r="J97" s="5">
        <f>COUNTIF('TUẦN 27-28'!$O$8:$O$368,'KT PHÒNG'!A97)</f>
        <v>0</v>
      </c>
      <c r="K97" s="5">
        <f>COUNTIF('TUẦN 27-28'!$P$5:$P$510,'KT PHÒNG'!A97)</f>
        <v>0</v>
      </c>
      <c r="L97" s="5">
        <f>COUNTIF('TUẦN 27-28'!$Q$5:$Q$510,'KT PHÒNG'!A97)</f>
        <v>0</v>
      </c>
      <c r="M97" s="5">
        <f>COUNTIF('TUẦN 27-28'!$R$5:$R$510,'KT PHÒNG'!A97)</f>
        <v>0</v>
      </c>
      <c r="N97" s="5">
        <f>COUNTIF('TUẦN 27-28'!$S$5:$S$510,'KT PHÒNG'!A97)</f>
        <v>0</v>
      </c>
      <c r="O97" s="5">
        <f>COUNTIF('TUẦN 27-28'!$T$8:$T$382,'KT PHÒNG'!A97)</f>
        <v>0</v>
      </c>
      <c r="P97" s="5">
        <f>COUNTIF('TUẦN 27-28'!$U$5:$U$510,'KT PHÒNG'!A97)</f>
        <v>0</v>
      </c>
      <c r="Q97" s="5">
        <f>COUNTIF('TUẦN 27-28'!$V$5:$V$510,'KT PHÒNG'!A97)</f>
        <v>0</v>
      </c>
      <c r="R97" s="5">
        <f>COUNTIF('TUẦN 27-28'!$W$5:$W$510,'KT PHÒNG'!A97)</f>
        <v>0</v>
      </c>
      <c r="S97" s="5">
        <f>COUNTIF('TUẦN 27-28'!X5:X597,'KT PHÒNG'!A97)</f>
        <v>0</v>
      </c>
      <c r="T97" s="5">
        <f>COUNTIF('TUẦN 27-28'!$Y$5:$Y$510,'KT PHÒNG'!A97)</f>
        <v>0</v>
      </c>
      <c r="U97" s="5">
        <f>COUNTIF('TUẦN 27-28'!$Z$5:$Z$510,'KT PHÒNG'!A97)</f>
        <v>0</v>
      </c>
      <c r="V97" s="5">
        <f>COUNTIF('TUẦN 27-28'!AA5:AA597,'KT PHÒNG'!$A$5)</f>
        <v>0</v>
      </c>
    </row>
    <row r="98" spans="1:22" ht="38.25" customHeight="1">
      <c r="A98" s="7" t="s">
        <v>81</v>
      </c>
      <c r="B98" s="5">
        <f>COUNTIF('TUẦN 27-28'!$G$6:$G$510,'KT PHÒNG'!A98)</f>
        <v>0</v>
      </c>
      <c r="C98" s="5">
        <f>COUNTIF('TUẦN 27-28'!$H$6:$H$510,'KT PHÒNG'!A98)</f>
        <v>1</v>
      </c>
      <c r="D98" s="5">
        <f>COUNTIF('TUẦN 27-28'!$I$6:$I$510,'KT PHÒNG'!A98)</f>
        <v>1</v>
      </c>
      <c r="E98" s="5">
        <f>COUNTIF('TUẦN 27-28'!$J$6:$J$510,'KT PHÒNG'!A98)</f>
        <v>1</v>
      </c>
      <c r="F98" s="5">
        <f>COUNTIF('TUẦN 27-28'!$K$6:$K$510,'KT PHÒNG'!A98)</f>
        <v>0</v>
      </c>
      <c r="G98" s="5">
        <f>COUNTIF('TUẦN 27-28'!$L$6:$L$510,'KT PHÒNG'!A98)</f>
        <v>0</v>
      </c>
      <c r="H98" s="5">
        <f>COUNTIF('TUẦN 27-28'!$M$6:$M$510,'KT PHÒNG'!A98)</f>
        <v>0</v>
      </c>
      <c r="I98" s="5">
        <f>COUNTIF('TUẦN 27-28'!$N$5:$N$510,'KT PHÒNG'!A98)</f>
        <v>0</v>
      </c>
      <c r="J98" s="5">
        <f>COUNTIF('TUẦN 27-28'!$O$8:$O$368,'KT PHÒNG'!A98)</f>
        <v>1</v>
      </c>
      <c r="K98" s="5">
        <f>COUNTIF('TUẦN 27-28'!$P$5:$P$510,'KT PHÒNG'!A98)</f>
        <v>1</v>
      </c>
      <c r="L98" s="5">
        <f>COUNTIF('TUẦN 27-28'!$Q$5:$Q$510,'KT PHÒNG'!A98)</f>
        <v>0</v>
      </c>
      <c r="M98" s="5">
        <f>COUNTIF('TUẦN 27-28'!$R$5:$R$510,'KT PHÒNG'!A98)</f>
        <v>1</v>
      </c>
      <c r="N98" s="5">
        <f>COUNTIF('TUẦN 27-28'!$S$5:$S$510,'KT PHÒNG'!A98)</f>
        <v>0</v>
      </c>
      <c r="O98" s="5">
        <f>COUNTIF('TUẦN 27-28'!$T$8:$T$382,'KT PHÒNG'!A98)</f>
        <v>0</v>
      </c>
      <c r="P98" s="5">
        <f>COUNTIF('TUẦN 27-28'!$U$5:$U$510,'KT PHÒNG'!A98)</f>
        <v>1</v>
      </c>
      <c r="Q98" s="5">
        <f>COUNTIF('TUẦN 27-28'!$V$5:$V$510,'KT PHÒNG'!A98)</f>
        <v>1</v>
      </c>
      <c r="R98" s="5">
        <f>COUNTIF('TUẦN 27-28'!$W$5:$W$510,'KT PHÒNG'!A98)</f>
        <v>1</v>
      </c>
      <c r="S98" s="5">
        <f>COUNTIF('TUẦN 27-28'!X5:X598,'KT PHÒNG'!A98)</f>
        <v>1</v>
      </c>
      <c r="T98" s="5">
        <f>COUNTIF('TUẦN 27-28'!$Y$5:$Y$510,'KT PHÒNG'!A98)</f>
        <v>1</v>
      </c>
      <c r="U98" s="5">
        <f>COUNTIF('TUẦN 27-28'!$Z$5:$Z$510,'KT PHÒNG'!A98)</f>
        <v>0</v>
      </c>
      <c r="V98" s="5">
        <f>COUNTIF('TUẦN 27-28'!AA5:AA598,'KT PHÒNG'!$A$5)</f>
        <v>0</v>
      </c>
    </row>
    <row r="99" spans="1:22" ht="30">
      <c r="A99" s="7" t="s">
        <v>255</v>
      </c>
      <c r="B99" s="5">
        <f>COUNTIF('TUẦN 27-28'!$G$6:$G$510,'KT PHÒNG'!A99)</f>
        <v>0</v>
      </c>
      <c r="C99" s="5">
        <f>COUNTIF('TUẦN 27-28'!$H$6:$H$510,'KT PHÒNG'!A99)</f>
        <v>0</v>
      </c>
      <c r="D99" s="5">
        <f>COUNTIF('TUẦN 27-28'!$I$6:$I$510,'KT PHÒNG'!A99)</f>
        <v>0</v>
      </c>
      <c r="E99" s="5">
        <f>COUNTIF('TUẦN 27-28'!$J$6:$J$510,'KT PHÒNG'!A99)</f>
        <v>0</v>
      </c>
      <c r="F99" s="5">
        <f>COUNTIF('TUẦN 27-28'!$K$6:$K$510,'KT PHÒNG'!A99)</f>
        <v>0</v>
      </c>
      <c r="G99" s="5">
        <f>COUNTIF('TUẦN 27-28'!$L$6:$L$510,'KT PHÒNG'!A99)</f>
        <v>0</v>
      </c>
      <c r="H99" s="5">
        <f>COUNTIF('TUẦN 27-28'!$M$6:$M$510,'KT PHÒNG'!A99)</f>
        <v>0</v>
      </c>
      <c r="I99" s="5">
        <f>COUNTIF('TUẦN 27-28'!$N$5:$N$510,'KT PHÒNG'!A99)</f>
        <v>0</v>
      </c>
      <c r="J99" s="5">
        <f>COUNTIF('TUẦN 27-28'!$O$8:$O$368,'KT PHÒNG'!A99)</f>
        <v>0</v>
      </c>
      <c r="K99" s="5">
        <f>COUNTIF('TUẦN 27-28'!$P$5:$P$510,'KT PHÒNG'!A99)</f>
        <v>0</v>
      </c>
      <c r="L99" s="5">
        <f>COUNTIF('TUẦN 27-28'!$Q$5:$Q$510,'KT PHÒNG'!A99)</f>
        <v>0</v>
      </c>
      <c r="M99" s="5">
        <f>COUNTIF('TUẦN 27-28'!$R$5:$R$510,'KT PHÒNG'!A99)</f>
        <v>0</v>
      </c>
      <c r="N99" s="5">
        <f>COUNTIF('TUẦN 27-28'!$S$5:$S$510,'KT PHÒNG'!A99)</f>
        <v>0</v>
      </c>
      <c r="O99" s="5">
        <f>COUNTIF('TUẦN 27-28'!$T$8:$T$382,'KT PHÒNG'!A99)</f>
        <v>0</v>
      </c>
      <c r="P99" s="5">
        <f>COUNTIF('TUẦN 27-28'!$U$5:$U$510,'KT PHÒNG'!A99)</f>
        <v>0</v>
      </c>
      <c r="Q99" s="5">
        <f>COUNTIF('TUẦN 27-28'!$V$5:$V$510,'KT PHÒNG'!A99)</f>
        <v>0</v>
      </c>
      <c r="R99" s="5">
        <f>COUNTIF('TUẦN 27-28'!$W$5:$W$510,'KT PHÒNG'!A99)</f>
        <v>0</v>
      </c>
      <c r="S99" s="5">
        <f>COUNTIF('TUẦN 27-28'!X5:X599,'KT PHÒNG'!A99)</f>
        <v>0</v>
      </c>
      <c r="T99" s="5">
        <f>COUNTIF('TUẦN 27-28'!$Y$5:$Y$510,'KT PHÒNG'!A99)</f>
        <v>0</v>
      </c>
      <c r="U99" s="5">
        <f>COUNTIF('TUẦN 27-28'!$Z$5:$Z$510,'KT PHÒNG'!A99)</f>
        <v>0</v>
      </c>
      <c r="V99" s="5">
        <f>COUNTIF('TUẦN 27-28'!AA5:AA599,'KT PHÒNG'!$A$5)</f>
        <v>0</v>
      </c>
    </row>
    <row r="100" spans="1:22" ht="24" customHeight="1">
      <c r="A100" s="7" t="s">
        <v>28</v>
      </c>
      <c r="B100" s="5">
        <f>COUNTIF('TUẦN 27-28'!$G$6:$G$510,'KT PHÒNG'!A100)</f>
        <v>1</v>
      </c>
      <c r="C100" s="5">
        <f>COUNTIF('TUẦN 27-28'!$H$6:$H$510,'KT PHÒNG'!A100)</f>
        <v>1</v>
      </c>
      <c r="D100" s="5">
        <f>COUNTIF('TUẦN 27-28'!$I$6:$I$510,'KT PHÒNG'!A100)</f>
        <v>1</v>
      </c>
      <c r="E100" s="5">
        <f>COUNTIF('TUẦN 27-28'!$J$6:$J$510,'KT PHÒNG'!A100)</f>
        <v>1</v>
      </c>
      <c r="F100" s="5">
        <f>COUNTIF('TUẦN 27-28'!$K$6:$K$510,'KT PHÒNG'!A100)</f>
        <v>1</v>
      </c>
      <c r="G100" s="5">
        <f>COUNTIF('TUẦN 27-28'!$L$6:$L$510,'KT PHÒNG'!A100)</f>
        <v>0</v>
      </c>
      <c r="H100" s="5">
        <f>COUNTIF('TUẦN 27-28'!$M$6:$M$510,'KT PHÒNG'!A100)</f>
        <v>0</v>
      </c>
      <c r="I100" s="5">
        <f>COUNTIF('TUẦN 27-28'!$N$5:$N$510,'KT PHÒNG'!A100)</f>
        <v>1</v>
      </c>
      <c r="J100" s="5">
        <f>COUNTIF('TUẦN 27-28'!$O$8:$O$368,'KT PHÒNG'!A100)</f>
        <v>1</v>
      </c>
      <c r="K100" s="5">
        <f>COUNTIF('TUẦN 27-28'!$P$5:$P$510,'KT PHÒNG'!A100)</f>
        <v>0</v>
      </c>
      <c r="L100" s="5">
        <f>COUNTIF('TUẦN 27-28'!$Q$5:$Q$510,'KT PHÒNG'!A100)</f>
        <v>1</v>
      </c>
      <c r="M100" s="5">
        <f>COUNTIF('TUẦN 27-28'!$R$5:$R$510,'KT PHÒNG'!A100)</f>
        <v>1</v>
      </c>
      <c r="N100" s="5">
        <f>COUNTIF('TUẦN 27-28'!$S$5:$S$510,'KT PHÒNG'!A100)</f>
        <v>0</v>
      </c>
      <c r="O100" s="5">
        <f>COUNTIF('TUẦN 27-28'!$T$8:$T$382,'KT PHÒNG'!A100)</f>
        <v>0</v>
      </c>
      <c r="P100" s="5">
        <f>COUNTIF('TUẦN 27-28'!$U$5:$U$510,'KT PHÒNG'!A100)</f>
        <v>1</v>
      </c>
      <c r="Q100" s="5">
        <f>COUNTIF('TUẦN 27-28'!$V$5:$V$510,'KT PHÒNG'!A100)</f>
        <v>1</v>
      </c>
      <c r="R100" s="5">
        <f>COUNTIF('TUẦN 27-28'!$W$5:$W$510,'KT PHÒNG'!A100)</f>
        <v>1</v>
      </c>
      <c r="S100" s="5">
        <f>COUNTIF('TUẦN 27-28'!X5:X600,'KT PHÒNG'!A100)</f>
        <v>0</v>
      </c>
      <c r="T100" s="5">
        <f>COUNTIF('TUẦN 27-28'!$Y$5:$Y$510,'KT PHÒNG'!A100)</f>
        <v>0</v>
      </c>
      <c r="U100" s="5">
        <f>COUNTIF('TUẦN 27-28'!$Z$5:$Z$510,'KT PHÒNG'!A100)</f>
        <v>0</v>
      </c>
      <c r="V100" s="5">
        <f>COUNTIF('TUẦN 27-28'!AA5:AA600,'KT PHÒNG'!$A$5)</f>
        <v>0</v>
      </c>
    </row>
    <row r="101" spans="1:22" ht="30">
      <c r="A101" s="7" t="s">
        <v>256</v>
      </c>
      <c r="B101" s="5">
        <f>COUNTIF('TUẦN 27-28'!$G$6:$G$510,'KT PHÒNG'!A101)</f>
        <v>0</v>
      </c>
      <c r="C101" s="5">
        <f>COUNTIF('TUẦN 27-28'!$H$6:$H$510,'KT PHÒNG'!A101)</f>
        <v>0</v>
      </c>
      <c r="D101" s="5">
        <f>COUNTIF('TUẦN 27-28'!$I$6:$I$510,'KT PHÒNG'!A101)</f>
        <v>0</v>
      </c>
      <c r="E101" s="5">
        <f>COUNTIF('TUẦN 27-28'!$J$6:$J$510,'KT PHÒNG'!A101)</f>
        <v>0</v>
      </c>
      <c r="F101" s="5">
        <f>COUNTIF('TUẦN 27-28'!$K$6:$K$510,'KT PHÒNG'!A101)</f>
        <v>0</v>
      </c>
      <c r="G101" s="5">
        <f>COUNTIF('TUẦN 27-28'!$L$6:$L$510,'KT PHÒNG'!A101)</f>
        <v>0</v>
      </c>
      <c r="H101" s="5">
        <f>COUNTIF('TUẦN 27-28'!$M$6:$M$510,'KT PHÒNG'!A101)</f>
        <v>0</v>
      </c>
      <c r="I101" s="5">
        <f>COUNTIF('TUẦN 27-28'!$N$5:$N$510,'KT PHÒNG'!A101)</f>
        <v>0</v>
      </c>
      <c r="J101" s="5">
        <f>COUNTIF('TUẦN 27-28'!$O$8:$O$368,'KT PHÒNG'!A101)</f>
        <v>0</v>
      </c>
      <c r="K101" s="5">
        <f>COUNTIF('TUẦN 27-28'!$P$5:$P$510,'KT PHÒNG'!A101)</f>
        <v>0</v>
      </c>
      <c r="L101" s="5">
        <f>COUNTIF('TUẦN 27-28'!$Q$5:$Q$510,'KT PHÒNG'!A101)</f>
        <v>0</v>
      </c>
      <c r="M101" s="5">
        <f>COUNTIF('TUẦN 27-28'!$R$5:$R$510,'KT PHÒNG'!A101)</f>
        <v>0</v>
      </c>
      <c r="N101" s="5">
        <f>COUNTIF('TUẦN 27-28'!$S$5:$S$510,'KT PHÒNG'!A101)</f>
        <v>0</v>
      </c>
      <c r="O101" s="5">
        <f>COUNTIF('TUẦN 27-28'!$T$8:$T$382,'KT PHÒNG'!A101)</f>
        <v>0</v>
      </c>
      <c r="P101" s="5">
        <f>COUNTIF('TUẦN 27-28'!$U$5:$U$510,'KT PHÒNG'!A101)</f>
        <v>0</v>
      </c>
      <c r="Q101" s="5">
        <f>COUNTIF('TUẦN 27-28'!$V$5:$V$510,'KT PHÒNG'!A101)</f>
        <v>0</v>
      </c>
      <c r="R101" s="5">
        <f>COUNTIF('TUẦN 27-28'!$W$5:$W$510,'KT PHÒNG'!A101)</f>
        <v>0</v>
      </c>
      <c r="S101" s="5">
        <f>COUNTIF('TUẦN 27-28'!X5:X601,'KT PHÒNG'!A101)</f>
        <v>0</v>
      </c>
      <c r="T101" s="5">
        <f>COUNTIF('TUẦN 27-28'!$Y$5:$Y$510,'KT PHÒNG'!A101)</f>
        <v>0</v>
      </c>
      <c r="U101" s="5">
        <f>COUNTIF('TUẦN 27-28'!$Z$5:$Z$510,'KT PHÒNG'!A101)</f>
        <v>0</v>
      </c>
      <c r="V101" s="5">
        <f>COUNTIF('TUẦN 27-28'!AA5:AA601,'KT PHÒNG'!$A$5)</f>
        <v>0</v>
      </c>
    </row>
    <row r="102" spans="1:22" ht="29.25" customHeight="1">
      <c r="A102" s="7" t="s">
        <v>91</v>
      </c>
      <c r="B102" s="5">
        <f>COUNTIF('TUẦN 27-28'!$G$6:$G$510,'KT PHÒNG'!A102)</f>
        <v>0</v>
      </c>
      <c r="C102" s="5">
        <f>COUNTIF('TUẦN 27-28'!$H$6:$H$510,'KT PHÒNG'!A102)</f>
        <v>0</v>
      </c>
      <c r="D102" s="5">
        <f>COUNTIF('TUẦN 27-28'!$I$6:$I$510,'KT PHÒNG'!A102)</f>
        <v>0</v>
      </c>
      <c r="E102" s="5">
        <f>COUNTIF('TUẦN 27-28'!$J$6:$J$510,'KT PHÒNG'!A102)</f>
        <v>1</v>
      </c>
      <c r="F102" s="5">
        <f>COUNTIF('TUẦN 27-28'!$K$6:$K$510,'KT PHÒNG'!A102)</f>
        <v>1</v>
      </c>
      <c r="G102" s="5">
        <f>COUNTIF('TUẦN 27-28'!$L$6:$L$510,'KT PHÒNG'!A102)</f>
        <v>0</v>
      </c>
      <c r="H102" s="5">
        <f>COUNTIF('TUẦN 27-28'!$M$6:$M$510,'KT PHÒNG'!A102)</f>
        <v>0</v>
      </c>
      <c r="I102" s="5">
        <f>COUNTIF('TUẦN 27-28'!$N$5:$N$510,'KT PHÒNG'!A102)</f>
        <v>0</v>
      </c>
      <c r="J102" s="5">
        <f>COUNTIF('TUẦN 27-28'!$O$8:$O$368,'KT PHÒNG'!A102)</f>
        <v>0</v>
      </c>
      <c r="K102" s="5">
        <f>COUNTIF('TUẦN 27-28'!$P$5:$P$510,'KT PHÒNG'!A102)</f>
        <v>1</v>
      </c>
      <c r="L102" s="5">
        <f>COUNTIF('TUẦN 27-28'!$Q$5:$Q$510,'KT PHÒNG'!A102)</f>
        <v>1</v>
      </c>
      <c r="M102" s="5">
        <f>COUNTIF('TUẦN 27-28'!$R$5:$R$510,'KT PHÒNG'!A102)</f>
        <v>1</v>
      </c>
      <c r="N102" s="5">
        <f>COUNTIF('TUẦN 27-28'!$S$5:$S$510,'KT PHÒNG'!A102)</f>
        <v>0</v>
      </c>
      <c r="O102" s="5">
        <f>COUNTIF('TUẦN 27-28'!$T$8:$T$382,'KT PHÒNG'!A102)</f>
        <v>0</v>
      </c>
      <c r="P102" s="5">
        <f>COUNTIF('TUẦN 27-28'!$U$5:$U$510,'KT PHÒNG'!A102)</f>
        <v>1</v>
      </c>
      <c r="Q102" s="5">
        <f>COUNTIF('TUẦN 27-28'!$V$5:$V$510,'KT PHÒNG'!A102)</f>
        <v>0</v>
      </c>
      <c r="R102" s="5">
        <f>COUNTIF('TUẦN 27-28'!$W$5:$W$510,'KT PHÒNG'!A102)</f>
        <v>0</v>
      </c>
      <c r="S102" s="5">
        <f>COUNTIF('TUẦN 27-28'!X5:X602,'KT PHÒNG'!A102)</f>
        <v>1</v>
      </c>
      <c r="T102" s="5">
        <f>COUNTIF('TUẦN 27-28'!$Y$5:$Y$510,'KT PHÒNG'!A102)</f>
        <v>1</v>
      </c>
      <c r="U102" s="5">
        <f>COUNTIF('TUẦN 27-28'!$Z$5:$Z$510,'KT PHÒNG'!A102)</f>
        <v>0</v>
      </c>
      <c r="V102" s="5">
        <f>COUNTIF('TUẦN 27-28'!AA5:AA602,'KT PHÒNG'!$A$5)</f>
        <v>0</v>
      </c>
    </row>
    <row r="103" spans="1:22" ht="30">
      <c r="A103" s="7" t="s">
        <v>257</v>
      </c>
      <c r="B103" s="5">
        <f>COUNTIF('TUẦN 27-28'!$G$6:$G$510,'KT PHÒNG'!A103)</f>
        <v>0</v>
      </c>
      <c r="C103" s="5">
        <f>COUNTIF('TUẦN 27-28'!$H$6:$H$510,'KT PHÒNG'!A103)</f>
        <v>0</v>
      </c>
      <c r="D103" s="5">
        <f>COUNTIF('TUẦN 27-28'!$I$6:$I$510,'KT PHÒNG'!A103)</f>
        <v>0</v>
      </c>
      <c r="E103" s="5">
        <f>COUNTIF('TUẦN 27-28'!$J$6:$J$510,'KT PHÒNG'!A103)</f>
        <v>0</v>
      </c>
      <c r="F103" s="5">
        <f>COUNTIF('TUẦN 27-28'!$K$6:$K$510,'KT PHÒNG'!A103)</f>
        <v>0</v>
      </c>
      <c r="G103" s="5">
        <f>COUNTIF('TUẦN 27-28'!$L$6:$L$510,'KT PHÒNG'!A103)</f>
        <v>0</v>
      </c>
      <c r="H103" s="5">
        <f>COUNTIF('TUẦN 27-28'!$M$6:$M$510,'KT PHÒNG'!A103)</f>
        <v>0</v>
      </c>
      <c r="I103" s="5">
        <f>COUNTIF('TUẦN 27-28'!$N$5:$N$510,'KT PHÒNG'!A103)</f>
        <v>0</v>
      </c>
      <c r="J103" s="5">
        <f>COUNTIF('TUẦN 27-28'!$O$8:$O$368,'KT PHÒNG'!A103)</f>
        <v>0</v>
      </c>
      <c r="K103" s="5">
        <f>COUNTIF('TUẦN 27-28'!$P$5:$P$510,'KT PHÒNG'!A103)</f>
        <v>0</v>
      </c>
      <c r="L103" s="5">
        <f>COUNTIF('TUẦN 27-28'!$Q$5:$Q$510,'KT PHÒNG'!A103)</f>
        <v>0</v>
      </c>
      <c r="M103" s="5">
        <f>COUNTIF('TUẦN 27-28'!$R$5:$R$510,'KT PHÒNG'!A103)</f>
        <v>0</v>
      </c>
      <c r="N103" s="5">
        <f>COUNTIF('TUẦN 27-28'!$S$5:$S$510,'KT PHÒNG'!A103)</f>
        <v>0</v>
      </c>
      <c r="O103" s="5">
        <f>COUNTIF('TUẦN 27-28'!$T$8:$T$382,'KT PHÒNG'!A103)</f>
        <v>0</v>
      </c>
      <c r="P103" s="5">
        <f>COUNTIF('TUẦN 27-28'!$U$5:$U$510,'KT PHÒNG'!A103)</f>
        <v>0</v>
      </c>
      <c r="Q103" s="5">
        <f>COUNTIF('TUẦN 27-28'!$V$5:$V$510,'KT PHÒNG'!A103)</f>
        <v>0</v>
      </c>
      <c r="R103" s="5">
        <f>COUNTIF('TUẦN 27-28'!$W$5:$W$510,'KT PHÒNG'!A103)</f>
        <v>0</v>
      </c>
      <c r="S103" s="5">
        <f>COUNTIF('TUẦN 27-28'!X5:X603,'KT PHÒNG'!A103)</f>
        <v>0</v>
      </c>
      <c r="T103" s="5">
        <f>COUNTIF('TUẦN 27-28'!$Y$5:$Y$510,'KT PHÒNG'!A103)</f>
        <v>0</v>
      </c>
      <c r="U103" s="5">
        <f>COUNTIF('TUẦN 27-28'!$Z$5:$Z$510,'KT PHÒNG'!A103)</f>
        <v>0</v>
      </c>
      <c r="V103" s="5">
        <f>COUNTIF('TUẦN 27-28'!AA5:AA603,'KT PHÒNG'!$A$5)</f>
        <v>0</v>
      </c>
    </row>
    <row r="104" spans="1:22" ht="30">
      <c r="A104" s="7" t="s">
        <v>258</v>
      </c>
      <c r="B104" s="5">
        <f>COUNTIF('TUẦN 27-28'!$G$6:$G$510,'KT PHÒNG'!A104)</f>
        <v>0</v>
      </c>
      <c r="C104" s="5">
        <f>COUNTIF('TUẦN 27-28'!$H$6:$H$510,'KT PHÒNG'!A104)</f>
        <v>0</v>
      </c>
      <c r="D104" s="5">
        <f>COUNTIF('TUẦN 27-28'!$I$6:$I$510,'KT PHÒNG'!A104)</f>
        <v>0</v>
      </c>
      <c r="E104" s="5">
        <f>COUNTIF('TUẦN 27-28'!$J$6:$J$510,'KT PHÒNG'!A104)</f>
        <v>0</v>
      </c>
      <c r="F104" s="5">
        <f>COUNTIF('TUẦN 27-28'!$K$6:$K$510,'KT PHÒNG'!A104)</f>
        <v>0</v>
      </c>
      <c r="G104" s="5">
        <f>COUNTIF('TUẦN 27-28'!$L$6:$L$510,'KT PHÒNG'!A104)</f>
        <v>0</v>
      </c>
      <c r="H104" s="5">
        <f>COUNTIF('TUẦN 27-28'!$M$6:$M$510,'KT PHÒNG'!A104)</f>
        <v>0</v>
      </c>
      <c r="I104" s="5">
        <f>COUNTIF('TUẦN 27-28'!$N$5:$N$510,'KT PHÒNG'!A104)</f>
        <v>0</v>
      </c>
      <c r="J104" s="5">
        <f>COUNTIF('TUẦN 27-28'!$O$8:$O$368,'KT PHÒNG'!A104)</f>
        <v>0</v>
      </c>
      <c r="K104" s="5">
        <f>COUNTIF('TUẦN 27-28'!$P$5:$P$510,'KT PHÒNG'!A104)</f>
        <v>0</v>
      </c>
      <c r="L104" s="5">
        <f>COUNTIF('TUẦN 27-28'!$Q$5:$Q$510,'KT PHÒNG'!A104)</f>
        <v>0</v>
      </c>
      <c r="M104" s="5">
        <f>COUNTIF('TUẦN 27-28'!$R$5:$R$510,'KT PHÒNG'!A104)</f>
        <v>0</v>
      </c>
      <c r="N104" s="5">
        <f>COUNTIF('TUẦN 27-28'!$S$5:$S$510,'KT PHÒNG'!A104)</f>
        <v>0</v>
      </c>
      <c r="O104" s="5">
        <f>COUNTIF('TUẦN 27-28'!$T$8:$T$382,'KT PHÒNG'!A104)</f>
        <v>0</v>
      </c>
      <c r="P104" s="5">
        <f>COUNTIF('TUẦN 27-28'!$U$5:$U$510,'KT PHÒNG'!A104)</f>
        <v>0</v>
      </c>
      <c r="Q104" s="5">
        <f>COUNTIF('TUẦN 27-28'!$V$5:$V$510,'KT PHÒNG'!A104)</f>
        <v>0</v>
      </c>
      <c r="R104" s="5">
        <f>COUNTIF('TUẦN 27-28'!$W$5:$W$510,'KT PHÒNG'!A104)</f>
        <v>0</v>
      </c>
      <c r="S104" s="5">
        <f>COUNTIF('TUẦN 27-28'!X5:X604,'KT PHÒNG'!A104)</f>
        <v>0</v>
      </c>
      <c r="T104" s="5">
        <f>COUNTIF('TUẦN 27-28'!$Y$5:$Y$510,'KT PHÒNG'!A104)</f>
        <v>0</v>
      </c>
      <c r="U104" s="5">
        <f>COUNTIF('TUẦN 27-28'!$Z$5:$Z$510,'KT PHÒNG'!A104)</f>
        <v>0</v>
      </c>
      <c r="V104" s="5">
        <f>COUNTIF('TUẦN 27-28'!AA5:AA604,'KT PHÒNG'!$A$5)</f>
        <v>0</v>
      </c>
    </row>
    <row r="105" spans="1:22" ht="30.75" customHeight="1">
      <c r="A105" s="7" t="s">
        <v>259</v>
      </c>
      <c r="B105" s="5">
        <f>COUNTIF('TUẦN 27-28'!$G$6:$G$510,'KT PHÒNG'!A105)</f>
        <v>0</v>
      </c>
      <c r="C105" s="5">
        <f>COUNTIF('TUẦN 27-28'!$H$6:$H$510,'KT PHÒNG'!A105)</f>
        <v>0</v>
      </c>
      <c r="D105" s="5">
        <f>COUNTIF('TUẦN 27-28'!$I$6:$I$510,'KT PHÒNG'!A105)</f>
        <v>0</v>
      </c>
      <c r="E105" s="5">
        <f>COUNTIF('TUẦN 27-28'!$J$6:$J$510,'KT PHÒNG'!A105)</f>
        <v>0</v>
      </c>
      <c r="F105" s="5">
        <f>COUNTIF('TUẦN 27-28'!$K$6:$K$510,'KT PHÒNG'!A105)</f>
        <v>0</v>
      </c>
      <c r="G105" s="5">
        <f>COUNTIF('TUẦN 27-28'!$L$6:$L$510,'KT PHÒNG'!A105)</f>
        <v>0</v>
      </c>
      <c r="H105" s="5">
        <f>COUNTIF('TUẦN 27-28'!$M$6:$M$510,'KT PHÒNG'!A105)</f>
        <v>0</v>
      </c>
      <c r="I105" s="5">
        <f>COUNTIF('TUẦN 27-28'!$N$5:$N$510,'KT PHÒNG'!A105)</f>
        <v>0</v>
      </c>
      <c r="J105" s="5">
        <f>COUNTIF('TUẦN 27-28'!$O$8:$O$368,'KT PHÒNG'!A105)</f>
        <v>0</v>
      </c>
      <c r="K105" s="5">
        <f>COUNTIF('TUẦN 27-28'!$P$5:$P$510,'KT PHÒNG'!A105)</f>
        <v>0</v>
      </c>
      <c r="L105" s="5">
        <f>COUNTIF('TUẦN 27-28'!$Q$5:$Q$510,'KT PHÒNG'!A105)</f>
        <v>0</v>
      </c>
      <c r="M105" s="5">
        <f>COUNTIF('TUẦN 27-28'!$R$5:$R$510,'KT PHÒNG'!A105)</f>
        <v>0</v>
      </c>
      <c r="N105" s="5">
        <f>COUNTIF('TUẦN 27-28'!$S$5:$S$510,'KT PHÒNG'!A105)</f>
        <v>0</v>
      </c>
      <c r="O105" s="5">
        <f>COUNTIF('TUẦN 27-28'!$T$8:$T$382,'KT PHÒNG'!A105)</f>
        <v>0</v>
      </c>
      <c r="P105" s="5">
        <f>COUNTIF('TUẦN 27-28'!$U$5:$U$510,'KT PHÒNG'!A105)</f>
        <v>0</v>
      </c>
      <c r="Q105" s="5">
        <f>COUNTIF('TUẦN 27-28'!$V$5:$V$510,'KT PHÒNG'!A105)</f>
        <v>0</v>
      </c>
      <c r="R105" s="5">
        <f>COUNTIF('TUẦN 27-28'!$W$5:$W$510,'KT PHÒNG'!A105)</f>
        <v>0</v>
      </c>
      <c r="S105" s="5">
        <f>COUNTIF('TUẦN 27-28'!X5:X605,'KT PHÒNG'!A105)</f>
        <v>0</v>
      </c>
      <c r="T105" s="5">
        <f>COUNTIF('TUẦN 27-28'!$Y$5:$Y$510,'KT PHÒNG'!A105)</f>
        <v>0</v>
      </c>
      <c r="U105" s="5">
        <f>COUNTIF('TUẦN 27-28'!$Z$5:$Z$510,'KT PHÒNG'!A105)</f>
        <v>0</v>
      </c>
      <c r="V105" s="5">
        <f>COUNTIF('TUẦN 27-28'!AA5:AA605,'KT PHÒNG'!$A$5)</f>
        <v>0</v>
      </c>
    </row>
    <row r="106" spans="1:22" ht="15.75" customHeight="1">
      <c r="A106" s="7" t="s">
        <v>31</v>
      </c>
      <c r="B106" s="5">
        <f>COUNTIF('TUẦN 27-28'!$G$6:$G$510,'KT PHÒNG'!A106)</f>
        <v>2</v>
      </c>
      <c r="C106" s="5">
        <f>COUNTIF('TUẦN 27-28'!$H$6:$H$510,'KT PHÒNG'!A106)</f>
        <v>2</v>
      </c>
      <c r="D106" s="5">
        <f>COUNTIF('TUẦN 27-28'!$I$6:$I$510,'KT PHÒNG'!A106)</f>
        <v>2</v>
      </c>
      <c r="E106" s="5">
        <f>COUNTIF('TUẦN 27-28'!$J$6:$J$510,'KT PHÒNG'!A106)</f>
        <v>2</v>
      </c>
      <c r="F106" s="5">
        <f>COUNTIF('TUẦN 27-28'!$K$6:$K$510,'KT PHÒNG'!A106)</f>
        <v>1</v>
      </c>
      <c r="G106" s="5">
        <f>COUNTIF('TUẦN 27-28'!$L$6:$L$510,'KT PHÒNG'!A106)</f>
        <v>0</v>
      </c>
      <c r="H106" s="5">
        <f>COUNTIF('TUẦN 27-28'!$M$6:$M$510,'KT PHÒNG'!A106)</f>
        <v>0</v>
      </c>
      <c r="I106" s="5">
        <f>COUNTIF('TUẦN 27-28'!$N$5:$N$510,'KT PHÒNG'!A106)</f>
        <v>2</v>
      </c>
      <c r="J106" s="5">
        <f>COUNTIF('TUẦN 27-28'!$O$8:$O$368,'KT PHÒNG'!A106)</f>
        <v>1</v>
      </c>
      <c r="K106" s="5">
        <f>COUNTIF('TUẦN 27-28'!$P$5:$P$510,'KT PHÒNG'!A106)</f>
        <v>2</v>
      </c>
      <c r="L106" s="5">
        <f>COUNTIF('TUẦN 27-28'!$Q$5:$Q$510,'KT PHÒNG'!A106)</f>
        <v>2</v>
      </c>
      <c r="M106" s="5">
        <f>COUNTIF('TUẦN 27-28'!$R$5:$R$510,'KT PHÒNG'!A106)</f>
        <v>2</v>
      </c>
      <c r="N106" s="5">
        <f>COUNTIF('TUẦN 27-28'!$S$5:$S$510,'KT PHÒNG'!A106)</f>
        <v>0</v>
      </c>
      <c r="O106" s="5">
        <f>COUNTIF('TUẦN 27-28'!$T$8:$T$382,'KT PHÒNG'!A106)</f>
        <v>0</v>
      </c>
      <c r="P106" s="5">
        <f>COUNTIF('TUẦN 27-28'!$U$5:$U$510,'KT PHÒNG'!A106)</f>
        <v>1</v>
      </c>
      <c r="Q106" s="5">
        <f>COUNTIF('TUẦN 27-28'!$V$5:$V$510,'KT PHÒNG'!A106)</f>
        <v>2</v>
      </c>
      <c r="R106" s="5">
        <f>COUNTIF('TUẦN 27-28'!$W$5:$W$510,'KT PHÒNG'!A106)</f>
        <v>2</v>
      </c>
      <c r="S106" s="5">
        <f>COUNTIF('TUẦN 27-28'!X5:X606,'KT PHÒNG'!A106)</f>
        <v>2</v>
      </c>
      <c r="T106" s="5">
        <f>COUNTIF('TUẦN 27-28'!$Y$5:$Y$510,'KT PHÒNG'!A106)</f>
        <v>1</v>
      </c>
      <c r="U106" s="5">
        <f>COUNTIF('TUẦN 27-28'!$Z$5:$Z$510,'KT PHÒNG'!A106)</f>
        <v>0</v>
      </c>
      <c r="V106" s="5">
        <f>COUNTIF('TUẦN 27-28'!AA5:AA606,'KT PHÒNG'!$A$5)</f>
        <v>0</v>
      </c>
    </row>
    <row r="107" spans="1:22" ht="19.5" customHeight="1">
      <c r="A107" s="7" t="s">
        <v>85</v>
      </c>
      <c r="B107" s="5">
        <f>COUNTIF('TUẦN 27-28'!$G$6:$G$510,'KT PHÒNG'!A107)</f>
        <v>2</v>
      </c>
      <c r="C107" s="5">
        <f>COUNTIF('TUẦN 27-28'!$H$6:$H$510,'KT PHÒNG'!A107)</f>
        <v>2</v>
      </c>
      <c r="D107" s="5">
        <f>COUNTIF('TUẦN 27-28'!$I$6:$I$510,'KT PHÒNG'!A107)</f>
        <v>2</v>
      </c>
      <c r="E107" s="5">
        <f>COUNTIF('TUẦN 27-28'!$J$6:$J$510,'KT PHÒNG'!A107)</f>
        <v>0</v>
      </c>
      <c r="F107" s="5">
        <f>COUNTIF('TUẦN 27-28'!$K$6:$K$510,'KT PHÒNG'!A107)</f>
        <v>0</v>
      </c>
      <c r="G107" s="5">
        <f>COUNTIF('TUẦN 27-28'!$L$6:$L$510,'KT PHÒNG'!A107)</f>
        <v>0</v>
      </c>
      <c r="H107" s="5">
        <f>COUNTIF('TUẦN 27-28'!$M$6:$M$510,'KT PHÒNG'!A107)</f>
        <v>0</v>
      </c>
      <c r="I107" s="5">
        <f>COUNTIF('TUẦN 27-28'!$N$5:$N$510,'KT PHÒNG'!A107)</f>
        <v>1</v>
      </c>
      <c r="J107" s="5">
        <f>COUNTIF('TUẦN 27-28'!$O$8:$O$368,'KT PHÒNG'!A107)</f>
        <v>2</v>
      </c>
      <c r="K107" s="5">
        <f>COUNTIF('TUẦN 27-28'!$P$5:$P$510,'KT PHÒNG'!A107)</f>
        <v>1</v>
      </c>
      <c r="L107" s="5">
        <f>COUNTIF('TUẦN 27-28'!$Q$5:$Q$510,'KT PHÒNG'!A107)</f>
        <v>1</v>
      </c>
      <c r="M107" s="5">
        <f>COUNTIF('TUẦN 27-28'!$R$5:$R$510,'KT PHÒNG'!A107)</f>
        <v>0</v>
      </c>
      <c r="N107" s="5">
        <f>COUNTIF('TUẦN 27-28'!$S$5:$S$510,'KT PHÒNG'!A107)</f>
        <v>0</v>
      </c>
      <c r="O107" s="5">
        <f>COUNTIF('TUẦN 27-28'!$T$8:$T$382,'KT PHÒNG'!A107)</f>
        <v>0</v>
      </c>
      <c r="P107" s="5">
        <f>COUNTIF('TUẦN 27-28'!$U$5:$U$510,'KT PHÒNG'!A107)</f>
        <v>0</v>
      </c>
      <c r="Q107" s="5">
        <f>COUNTIF('TUẦN 27-28'!$V$5:$V$510,'KT PHÒNG'!A107)</f>
        <v>1</v>
      </c>
      <c r="R107" s="5">
        <f>COUNTIF('TUẦN 27-28'!$W$5:$W$510,'KT PHÒNG'!A107)</f>
        <v>1</v>
      </c>
      <c r="S107" s="5">
        <f>COUNTIF('TUẦN 27-28'!X5:X607,'KT PHÒNG'!A107)</f>
        <v>1</v>
      </c>
      <c r="T107" s="5">
        <f>COUNTIF('TUẦN 27-28'!$Y$5:$Y$510,'KT PHÒNG'!A107)</f>
        <v>1</v>
      </c>
      <c r="U107" s="5">
        <f>COUNTIF('TUẦN 27-28'!$Z$5:$Z$510,'KT PHÒNG'!A107)</f>
        <v>0</v>
      </c>
      <c r="V107" s="5">
        <f>COUNTIF('TUẦN 27-28'!AA5:AA607,'KT PHÒNG'!$A$5)</f>
        <v>0</v>
      </c>
    </row>
    <row r="108" spans="1:22" ht="30">
      <c r="A108" s="7" t="s">
        <v>41</v>
      </c>
      <c r="B108" s="5">
        <f>COUNTIF('TUẦN 27-28'!$G$6:$G$510,'KT PHÒNG'!A108)</f>
        <v>0</v>
      </c>
      <c r="C108" s="5">
        <f>COUNTIF('TUẦN 27-28'!$H$6:$H$510,'KT PHÒNG'!A108)</f>
        <v>0</v>
      </c>
      <c r="D108" s="5">
        <f>COUNTIF('TUẦN 27-28'!$I$6:$I$510,'KT PHÒNG'!A108)</f>
        <v>0</v>
      </c>
      <c r="E108" s="5">
        <f>COUNTIF('TUẦN 27-28'!$J$6:$J$510,'KT PHÒNG'!A108)</f>
        <v>0</v>
      </c>
      <c r="F108" s="5">
        <f>COUNTIF('TUẦN 27-28'!$K$6:$K$510,'KT PHÒNG'!A108)</f>
        <v>0</v>
      </c>
      <c r="G108" s="5">
        <f>COUNTIF('TUẦN 27-28'!$L$6:$L$510,'KT PHÒNG'!A108)</f>
        <v>0</v>
      </c>
      <c r="H108" s="5">
        <f>COUNTIF('TUẦN 27-28'!$M$6:$M$510,'KT PHÒNG'!A108)</f>
        <v>0</v>
      </c>
      <c r="I108" s="5">
        <f>COUNTIF('TUẦN 27-28'!$N$5:$N$510,'KT PHÒNG'!A108)</f>
        <v>0</v>
      </c>
      <c r="J108" s="5">
        <f>COUNTIF('TUẦN 27-28'!$O$8:$O$368,'KT PHÒNG'!A108)</f>
        <v>0</v>
      </c>
      <c r="K108" s="5">
        <f>COUNTIF('TUẦN 27-28'!$P$5:$P$510,'KT PHÒNG'!A108)</f>
        <v>0</v>
      </c>
      <c r="L108" s="5">
        <f>COUNTIF('TUẦN 27-28'!$Q$5:$Q$510,'KT PHÒNG'!A108)</f>
        <v>0</v>
      </c>
      <c r="M108" s="5">
        <f>COUNTIF('TUẦN 27-28'!$R$5:$R$510,'KT PHÒNG'!A108)</f>
        <v>0</v>
      </c>
      <c r="N108" s="5">
        <f>COUNTIF('TUẦN 27-28'!$S$5:$S$510,'KT PHÒNG'!A108)</f>
        <v>0</v>
      </c>
      <c r="O108" s="5">
        <f>COUNTIF('TUẦN 27-28'!$T$8:$T$382,'KT PHÒNG'!A108)</f>
        <v>0</v>
      </c>
      <c r="P108" s="5">
        <f>COUNTIF('TUẦN 27-28'!$U$5:$U$510,'KT PHÒNG'!A108)</f>
        <v>0</v>
      </c>
      <c r="Q108" s="5">
        <f>COUNTIF('TUẦN 27-28'!$V$5:$V$510,'KT PHÒNG'!A108)</f>
        <v>0</v>
      </c>
      <c r="R108" s="5">
        <f>COUNTIF('TUẦN 27-28'!$W$5:$W$510,'KT PHÒNG'!A108)</f>
        <v>0</v>
      </c>
      <c r="S108" s="5">
        <f>COUNTIF('TUẦN 27-28'!X5:X608,'KT PHÒNG'!A108)</f>
        <v>0</v>
      </c>
      <c r="T108" s="5">
        <f>COUNTIF('TUẦN 27-28'!$Y$5:$Y$510,'KT PHÒNG'!A108)</f>
        <v>0</v>
      </c>
      <c r="U108" s="5">
        <f>COUNTIF('TUẦN 27-28'!$Z$5:$Z$510,'KT PHÒNG'!A108)</f>
        <v>0</v>
      </c>
      <c r="V108" s="5">
        <f>COUNTIF('TUẦN 27-28'!AA5:AA608,'KT PHÒNG'!$A$5)</f>
        <v>0</v>
      </c>
    </row>
    <row r="109" spans="1:22" ht="30.75" customHeight="1">
      <c r="A109" s="7" t="s">
        <v>590</v>
      </c>
      <c r="B109" s="5">
        <f>COUNTIF('TUẦN 27-28'!$G$6:$G$510,'KT PHÒNG'!A109)</f>
        <v>0</v>
      </c>
      <c r="C109" s="5">
        <f>COUNTIF('TUẦN 27-28'!$H$6:$H$510,'KT PHÒNG'!A109)</f>
        <v>0</v>
      </c>
      <c r="D109" s="5">
        <f>COUNTIF('TUẦN 27-28'!$I$6:$I$510,'KT PHÒNG'!A109)</f>
        <v>0</v>
      </c>
      <c r="E109" s="5">
        <f>COUNTIF('TUẦN 27-28'!$J$6:$J$510,'KT PHÒNG'!A109)</f>
        <v>1</v>
      </c>
      <c r="F109" s="5">
        <f>COUNTIF('TUẦN 27-28'!$K$6:$K$510,'KT PHÒNG'!A109)</f>
        <v>0</v>
      </c>
      <c r="G109" s="5">
        <f>COUNTIF('TUẦN 27-28'!$L$6:$L$510,'KT PHÒNG'!A109)</f>
        <v>0</v>
      </c>
      <c r="H109" s="5">
        <f>COUNTIF('TUẦN 27-28'!$M$6:$M$510,'KT PHÒNG'!A109)</f>
        <v>0</v>
      </c>
      <c r="I109" s="5">
        <f>COUNTIF('TUẦN 27-28'!$N$5:$N$510,'KT PHÒNG'!A109)</f>
        <v>0</v>
      </c>
      <c r="J109" s="5">
        <f>COUNTIF('TUẦN 27-28'!$O$8:$O$368,'KT PHÒNG'!A109)</f>
        <v>0</v>
      </c>
      <c r="K109" s="5">
        <f>COUNTIF('TUẦN 27-28'!$P$5:$P$510,'KT PHÒNG'!A109)</f>
        <v>0</v>
      </c>
      <c r="L109" s="5">
        <f>COUNTIF('TUẦN 27-28'!$Q$5:$Q$510,'KT PHÒNG'!A109)</f>
        <v>1</v>
      </c>
      <c r="M109" s="5">
        <f>COUNTIF('TUẦN 27-28'!$R$5:$R$510,'KT PHÒNG'!A109)</f>
        <v>0</v>
      </c>
      <c r="N109" s="5">
        <f>COUNTIF('TUẦN 27-28'!$S$5:$S$510,'KT PHÒNG'!A109)</f>
        <v>0</v>
      </c>
      <c r="O109" s="5">
        <f>COUNTIF('TUẦN 27-28'!$T$8:$T$382,'KT PHÒNG'!A109)</f>
        <v>0</v>
      </c>
      <c r="P109" s="5">
        <f>COUNTIF('TUẦN 27-28'!$U$5:$U$510,'KT PHÒNG'!A109)</f>
        <v>0</v>
      </c>
      <c r="Q109" s="5">
        <f>COUNTIF('TUẦN 27-28'!$V$5:$V$510,'KT PHÒNG'!A109)</f>
        <v>0</v>
      </c>
      <c r="R109" s="5">
        <f>COUNTIF('TUẦN 27-28'!$W$5:$W$510,'KT PHÒNG'!A109)</f>
        <v>1</v>
      </c>
      <c r="S109" s="5">
        <f>COUNTIF('TUẦN 27-28'!X6:X609,'KT PHÒNG'!A109)</f>
        <v>1</v>
      </c>
      <c r="T109" s="5">
        <f>COUNTIF('TUẦN 27-28'!$Y$5:$Y$510,'KT PHÒNG'!A109)</f>
        <v>0</v>
      </c>
      <c r="U109" s="5">
        <f>COUNTIF('TUẦN 27-28'!$Z$5:$Z$510,'KT PHÒNG'!A109)</f>
        <v>0</v>
      </c>
      <c r="V109" s="5">
        <f>COUNTIF('TUẦN 27-28'!AA6:AA609,'KT PHÒNG'!$A$5)</f>
        <v>0</v>
      </c>
    </row>
    <row r="110" spans="1:22" ht="28.5" customHeight="1">
      <c r="A110" s="7" t="s">
        <v>591</v>
      </c>
      <c r="B110" s="5">
        <f>COUNTIF('TUẦN 27-28'!$G$6:$G$510,'KT PHÒNG'!A110)</f>
        <v>0</v>
      </c>
      <c r="C110" s="5">
        <f>COUNTIF('TUẦN 27-28'!$H$6:$H$510,'KT PHÒNG'!A110)</f>
        <v>0</v>
      </c>
      <c r="D110" s="5">
        <f>COUNTIF('TUẦN 27-28'!$I$6:$I$510,'KT PHÒNG'!A110)</f>
        <v>0</v>
      </c>
      <c r="E110" s="5">
        <f>COUNTIF('TUẦN 27-28'!$J$6:$J$510,'KT PHÒNG'!A110)</f>
        <v>0</v>
      </c>
      <c r="F110" s="5">
        <f>COUNTIF('TUẦN 27-28'!$K$6:$K$510,'KT PHÒNG'!A110)</f>
        <v>0</v>
      </c>
      <c r="G110" s="5">
        <f>COUNTIF('TUẦN 27-28'!$L$6:$L$510,'KT PHÒNG'!A110)</f>
        <v>0</v>
      </c>
      <c r="H110" s="5">
        <f>COUNTIF('TUẦN 27-28'!$M$6:$M$510,'KT PHÒNG'!A110)</f>
        <v>0</v>
      </c>
      <c r="I110" s="5">
        <f>COUNTIF('TUẦN 27-28'!$N$5:$N$510,'KT PHÒNG'!A110)</f>
        <v>0</v>
      </c>
      <c r="J110" s="5">
        <f>COUNTIF('TUẦN 27-28'!$O$8:$O$368,'KT PHÒNG'!A110)</f>
        <v>0</v>
      </c>
      <c r="K110" s="5">
        <f>COUNTIF('TUẦN 27-28'!$P$5:$P$510,'KT PHÒNG'!A110)</f>
        <v>0</v>
      </c>
      <c r="L110" s="5">
        <f>COUNTIF('TUẦN 27-28'!$Q$5:$Q$510,'KT PHÒNG'!A110)</f>
        <v>0</v>
      </c>
      <c r="M110" s="5">
        <f>COUNTIF('TUẦN 27-28'!$R$5:$R$510,'KT PHÒNG'!A110)</f>
        <v>0</v>
      </c>
      <c r="N110" s="5">
        <f>COUNTIF('TUẦN 27-28'!$S$5:$S$510,'KT PHÒNG'!A110)</f>
        <v>0</v>
      </c>
      <c r="O110" s="5">
        <f>COUNTIF('TUẦN 27-28'!$T$8:$T$382,'KT PHÒNG'!A110)</f>
        <v>0</v>
      </c>
      <c r="P110" s="5">
        <f>COUNTIF('TUẦN 27-28'!$U$5:$U$510,'KT PHÒNG'!A110)</f>
        <v>0</v>
      </c>
      <c r="Q110" s="5">
        <f>COUNTIF('TUẦN 27-28'!$V$5:$V$510,'KT PHÒNG'!A110)</f>
        <v>0</v>
      </c>
      <c r="R110" s="5">
        <f>COUNTIF('TUẦN 27-28'!$W$5:$W$510,'KT PHÒNG'!A110)</f>
        <v>0</v>
      </c>
      <c r="S110" s="5">
        <f>COUNTIF('TUẦN 27-28'!X7:X610,'KT PHÒNG'!A110)</f>
        <v>0</v>
      </c>
      <c r="T110" s="5">
        <f>COUNTIF('TUẦN 27-28'!$Y$5:$Y$510,'KT PHÒNG'!A110)</f>
        <v>0</v>
      </c>
      <c r="U110" s="5">
        <f>COUNTIF('TUẦN 27-28'!$Z$5:$Z$510,'KT PHÒNG'!A110)</f>
        <v>0</v>
      </c>
      <c r="V110" s="5">
        <f>COUNTIF('TUẦN 27-28'!AA7:AA610,'KT PHÒNG'!$A$5)</f>
        <v>0</v>
      </c>
    </row>
    <row r="111" spans="1:22" ht="28.5" customHeight="1">
      <c r="A111" s="7" t="s">
        <v>589</v>
      </c>
      <c r="B111" s="5">
        <f>COUNTIF('TUẦN 27-28'!$G$6:$G$510,'KT PHÒNG'!A111)</f>
        <v>0</v>
      </c>
      <c r="C111" s="5">
        <f>COUNTIF('TUẦN 27-28'!$H$6:$H$510,'KT PHÒNG'!A111)</f>
        <v>1</v>
      </c>
      <c r="D111" s="5">
        <f>COUNTIF('TUẦN 27-28'!$I$6:$I$510,'KT PHÒNG'!A111)</f>
        <v>0</v>
      </c>
      <c r="E111" s="5">
        <f>COUNTIF('TUẦN 27-28'!$J$6:$J$510,'KT PHÒNG'!A111)</f>
        <v>0</v>
      </c>
      <c r="F111" s="5">
        <f>COUNTIF('TUẦN 27-28'!$K$6:$K$510,'KT PHÒNG'!A111)</f>
        <v>1</v>
      </c>
      <c r="G111" s="5">
        <f>COUNTIF('TUẦN 27-28'!$L$6:$L$510,'KT PHÒNG'!A111)</f>
        <v>0</v>
      </c>
      <c r="H111" s="5">
        <f>COUNTIF('TUẦN 27-28'!$M$6:$M$510,'KT PHÒNG'!A111)</f>
        <v>0</v>
      </c>
      <c r="I111" s="5">
        <f>COUNTIF('TUẦN 27-28'!$N$5:$N$510,'KT PHÒNG'!A111)</f>
        <v>0</v>
      </c>
      <c r="J111" s="5">
        <f>COUNTIF('TUẦN 27-28'!$O$8:$O$368,'KT PHÒNG'!A111)</f>
        <v>1</v>
      </c>
      <c r="K111" s="5">
        <f>COUNTIF('TUẦN 27-28'!$P$5:$P$510,'KT PHÒNG'!A111)</f>
        <v>1</v>
      </c>
      <c r="L111" s="5">
        <f>COUNTIF('TUẦN 27-28'!$Q$5:$Q$510,'KT PHÒNG'!A111)</f>
        <v>1</v>
      </c>
      <c r="M111" s="5">
        <f>COUNTIF('TUẦN 27-28'!$R$5:$R$510,'KT PHÒNG'!A111)</f>
        <v>1</v>
      </c>
      <c r="N111" s="5">
        <f>COUNTIF('TUẦN 27-28'!$S$5:$S$510,'KT PHÒNG'!A111)</f>
        <v>0</v>
      </c>
      <c r="O111" s="5">
        <f>COUNTIF('TUẦN 27-28'!$T$8:$T$382,'KT PHÒNG'!A111)</f>
        <v>0</v>
      </c>
      <c r="P111" s="5">
        <f>COUNTIF('TUẦN 27-28'!$U$5:$U$510,'KT PHÒNG'!A111)</f>
        <v>0</v>
      </c>
      <c r="Q111" s="5">
        <f>COUNTIF('TUẦN 27-28'!$V$5:$V$510,'KT PHÒNG'!A111)</f>
        <v>0</v>
      </c>
      <c r="R111" s="5">
        <f>COUNTIF('TUẦN 27-28'!$W$5:$W$510,'KT PHÒNG'!A111)</f>
        <v>1</v>
      </c>
      <c r="S111" s="5">
        <f>COUNTIF('TUẦN 27-28'!X8:X611,'KT PHÒNG'!A111)</f>
        <v>1</v>
      </c>
      <c r="T111" s="5">
        <f>COUNTIF('TUẦN 27-28'!$Y$5:$Y$510,'KT PHÒNG'!A111)</f>
        <v>0</v>
      </c>
      <c r="U111" s="5">
        <f>COUNTIF('TUẦN 27-28'!$Z$5:$Z$510,'KT PHÒNG'!A111)</f>
        <v>0</v>
      </c>
      <c r="V111" s="5">
        <f>COUNTIF('TUẦN 27-28'!AA8:AA611,'KT PHÒNG'!$A$5)</f>
        <v>0</v>
      </c>
    </row>
    <row r="112" spans="1:22" ht="28.5" customHeight="1">
      <c r="A112" s="7" t="s">
        <v>592</v>
      </c>
      <c r="B112" s="5">
        <f>COUNTIF('TUẦN 27-28'!$G$6:$G$510,'KT PHÒNG'!A112)</f>
        <v>0</v>
      </c>
      <c r="C112" s="5">
        <f>COUNTIF('TUẦN 27-28'!$H$6:$H$510,'KT PHÒNG'!A112)</f>
        <v>0</v>
      </c>
      <c r="D112" s="5">
        <f>COUNTIF('TUẦN 27-28'!$I$6:$I$510,'KT PHÒNG'!A112)</f>
        <v>1</v>
      </c>
      <c r="E112" s="5">
        <f>COUNTIF('TUẦN 27-28'!$J$6:$J$510,'KT PHÒNG'!A112)</f>
        <v>1</v>
      </c>
      <c r="F112" s="5">
        <f>COUNTIF('TUẦN 27-28'!$K$6:$K$510,'KT PHÒNG'!A112)</f>
        <v>1</v>
      </c>
      <c r="G112" s="5">
        <f>COUNTIF('TUẦN 27-28'!$L$6:$L$510,'KT PHÒNG'!A112)</f>
        <v>0</v>
      </c>
      <c r="H112" s="5">
        <f>COUNTIF('TUẦN 27-28'!$M$6:$M$510,'KT PHÒNG'!A112)</f>
        <v>0</v>
      </c>
      <c r="I112" s="5">
        <f>COUNTIF('TUẦN 27-28'!$N$5:$N$510,'KT PHÒNG'!A112)</f>
        <v>0</v>
      </c>
      <c r="J112" s="5">
        <f>COUNTIF('TUẦN 27-28'!$O$8:$O$368,'KT PHÒNG'!A112)</f>
        <v>0</v>
      </c>
      <c r="K112" s="5">
        <f>COUNTIF('TUẦN 27-28'!$P$5:$P$510,'KT PHÒNG'!A112)</f>
        <v>1</v>
      </c>
      <c r="L112" s="5">
        <f>COUNTIF('TUẦN 27-28'!$Q$5:$Q$510,'KT PHÒNG'!A112)</f>
        <v>1</v>
      </c>
      <c r="M112" s="5">
        <f>COUNTIF('TUẦN 27-28'!$R$5:$R$510,'KT PHÒNG'!A112)</f>
        <v>1</v>
      </c>
      <c r="N112" s="5">
        <f>COUNTIF('TUẦN 27-28'!$S$5:$S$510,'KT PHÒNG'!A112)</f>
        <v>0</v>
      </c>
      <c r="O112" s="5">
        <f>COUNTIF('TUẦN 27-28'!$T$8:$T$382,'KT PHÒNG'!A112)</f>
        <v>0</v>
      </c>
      <c r="P112" s="5">
        <f>COUNTIF('TUẦN 27-28'!$U$5:$U$510,'KT PHÒNG'!A112)</f>
        <v>0</v>
      </c>
      <c r="Q112" s="5">
        <f>COUNTIF('TUẦN 27-28'!$V$5:$V$510,'KT PHÒNG'!A112)</f>
        <v>0</v>
      </c>
      <c r="R112" s="5">
        <f>COUNTIF('TUẦN 27-28'!$W$5:$W$510,'KT PHÒNG'!A112)</f>
        <v>0</v>
      </c>
      <c r="S112" s="5">
        <f>COUNTIF('TUẦN 27-28'!X9:X612,'KT PHÒNG'!A112)</f>
        <v>1</v>
      </c>
      <c r="T112" s="5">
        <f>COUNTIF('TUẦN 27-28'!$Y$5:$Y$510,'KT PHÒNG'!A112)</f>
        <v>1</v>
      </c>
      <c r="U112" s="5">
        <f>COUNTIF('TUẦN 27-28'!$Z$5:$Z$510,'KT PHÒNG'!A112)</f>
        <v>0</v>
      </c>
      <c r="V112" s="5">
        <f>COUNTIF('TUẦN 27-28'!AA9:AA612,'KT PHÒNG'!$A$5)</f>
        <v>0</v>
      </c>
    </row>
    <row r="113" spans="1:22" ht="36" customHeight="1">
      <c r="A113" s="7" t="s">
        <v>260</v>
      </c>
      <c r="B113" s="5">
        <f>COUNTIF('TUẦN 27-28'!$G$6:$G$510,'KT PHÒNG'!A113)</f>
        <v>0</v>
      </c>
      <c r="C113" s="5">
        <f>COUNTIF('TUẦN 27-28'!$H$6:$H$510,'KT PHÒNG'!A113)</f>
        <v>0</v>
      </c>
      <c r="D113" s="5">
        <f>COUNTIF('TUẦN 27-28'!$I$6:$I$510,'KT PHÒNG'!A113)</f>
        <v>0</v>
      </c>
      <c r="E113" s="5">
        <f>COUNTIF('TUẦN 27-28'!$J$6:$J$510,'KT PHÒNG'!A113)</f>
        <v>0</v>
      </c>
      <c r="F113" s="5">
        <f>COUNTIF('TUẦN 27-28'!$K$6:$K$510,'KT PHÒNG'!A113)</f>
        <v>0</v>
      </c>
      <c r="G113" s="5">
        <f>COUNTIF('TUẦN 27-28'!$L$6:$L$510,'KT PHÒNG'!A113)</f>
        <v>0</v>
      </c>
      <c r="H113" s="5">
        <f>COUNTIF('TUẦN 27-28'!$M$6:$M$510,'KT PHÒNG'!A113)</f>
        <v>0</v>
      </c>
      <c r="I113" s="5">
        <f>COUNTIF('TUẦN 27-28'!$N$5:$N$510,'KT PHÒNG'!A113)</f>
        <v>0</v>
      </c>
      <c r="J113" s="5">
        <f>COUNTIF('TUẦN 27-28'!$O$8:$O$368,'KT PHÒNG'!A113)</f>
        <v>0</v>
      </c>
      <c r="K113" s="5">
        <f>COUNTIF('TUẦN 27-28'!$P$5:$P$510,'KT PHÒNG'!A113)</f>
        <v>0</v>
      </c>
      <c r="L113" s="5">
        <f>COUNTIF('TUẦN 27-28'!$Q$5:$Q$510,'KT PHÒNG'!A113)</f>
        <v>0</v>
      </c>
      <c r="M113" s="5">
        <f>COUNTIF('TUẦN 27-28'!$R$5:$R$510,'KT PHÒNG'!A113)</f>
        <v>0</v>
      </c>
      <c r="N113" s="5">
        <f>COUNTIF('TUẦN 27-28'!$S$5:$S$510,'KT PHÒNG'!A113)</f>
        <v>0</v>
      </c>
      <c r="O113" s="5">
        <f>COUNTIF('TUẦN 27-28'!$T$8:$T$382,'KT PHÒNG'!A113)</f>
        <v>0</v>
      </c>
      <c r="P113" s="5">
        <f>COUNTIF('TUẦN 27-28'!$U$5:$U$510,'KT PHÒNG'!A113)</f>
        <v>0</v>
      </c>
      <c r="Q113" s="5">
        <f>COUNTIF('TUẦN 27-28'!$V$5:$V$510,'KT PHÒNG'!A113)</f>
        <v>0</v>
      </c>
      <c r="R113" s="5">
        <f>COUNTIF('TUẦN 27-28'!$W$5:$W$510,'KT PHÒNG'!A113)</f>
        <v>0</v>
      </c>
      <c r="S113" s="5">
        <f>COUNTIF('TUẦN 27-28'!X5:X609,'KT PHÒNG'!A113)</f>
        <v>0</v>
      </c>
      <c r="T113" s="5">
        <f>COUNTIF('TUẦN 27-28'!$Y$5:$Y$510,'KT PHÒNG'!A113)</f>
        <v>0</v>
      </c>
      <c r="U113" s="5">
        <f>COUNTIF('TUẦN 27-28'!$Z$5:$Z$510,'KT PHÒNG'!A113)</f>
        <v>0</v>
      </c>
      <c r="V113" s="5">
        <f>COUNTIF('TUẦN 27-28'!AA5:AA609,'KT PHÒNG'!$A$5)</f>
        <v>0</v>
      </c>
    </row>
    <row r="114" spans="1:22" ht="25.5" customHeight="1">
      <c r="A114" s="7" t="s">
        <v>261</v>
      </c>
      <c r="B114" s="5">
        <f>COUNTIF('TUẦN 27-28'!$G$6:$G$510,'KT PHÒNG'!A114)</f>
        <v>0</v>
      </c>
      <c r="C114" s="5">
        <f>COUNTIF('TUẦN 27-28'!$H$6:$H$510,'KT PHÒNG'!A114)</f>
        <v>0</v>
      </c>
      <c r="D114" s="5">
        <f>COUNTIF('TUẦN 27-28'!$I$6:$I$510,'KT PHÒNG'!A114)</f>
        <v>0</v>
      </c>
      <c r="E114" s="5">
        <f>COUNTIF('TUẦN 27-28'!$J$6:$J$510,'KT PHÒNG'!A114)</f>
        <v>0</v>
      </c>
      <c r="F114" s="5">
        <f>COUNTIF('TUẦN 27-28'!$K$6:$K$510,'KT PHÒNG'!A114)</f>
        <v>0</v>
      </c>
      <c r="G114" s="5">
        <f>COUNTIF('TUẦN 27-28'!$L$6:$L$510,'KT PHÒNG'!A114)</f>
        <v>0</v>
      </c>
      <c r="H114" s="5">
        <f>COUNTIF('TUẦN 27-28'!$M$6:$M$510,'KT PHÒNG'!A114)</f>
        <v>0</v>
      </c>
      <c r="I114" s="5">
        <f>COUNTIF('TUẦN 27-28'!$N$5:$N$510,'KT PHÒNG'!A114)</f>
        <v>0</v>
      </c>
      <c r="J114" s="5">
        <f>COUNTIF('TUẦN 27-28'!$O$8:$O$368,'KT PHÒNG'!A114)</f>
        <v>0</v>
      </c>
      <c r="K114" s="5">
        <f>COUNTIF('TUẦN 27-28'!$P$5:$P$510,'KT PHÒNG'!A114)</f>
        <v>0</v>
      </c>
      <c r="L114" s="5">
        <f>COUNTIF('TUẦN 27-28'!$Q$5:$Q$510,'KT PHÒNG'!A114)</f>
        <v>0</v>
      </c>
      <c r="M114" s="5">
        <f>COUNTIF('TUẦN 27-28'!$R$5:$R$510,'KT PHÒNG'!A114)</f>
        <v>0</v>
      </c>
      <c r="N114" s="5">
        <f>COUNTIF('TUẦN 27-28'!$S$5:$S$510,'KT PHÒNG'!A114)</f>
        <v>0</v>
      </c>
      <c r="O114" s="5">
        <f>COUNTIF('TUẦN 27-28'!$T$8:$T$382,'KT PHÒNG'!A114)</f>
        <v>0</v>
      </c>
      <c r="P114" s="5">
        <f>COUNTIF('TUẦN 27-28'!$U$5:$U$510,'KT PHÒNG'!A114)</f>
        <v>0</v>
      </c>
      <c r="Q114" s="5">
        <f>COUNTIF('TUẦN 27-28'!$V$5:$V$510,'KT PHÒNG'!A114)</f>
        <v>0</v>
      </c>
      <c r="R114" s="5">
        <f>COUNTIF('TUẦN 27-28'!$W$5:$W$510,'KT PHÒNG'!A114)</f>
        <v>0</v>
      </c>
      <c r="S114" s="5">
        <f>COUNTIF('TUẦN 27-28'!X5:X610,'KT PHÒNG'!A114)</f>
        <v>0</v>
      </c>
      <c r="T114" s="5">
        <f>COUNTIF('TUẦN 27-28'!$Y$5:$Y$510,'KT PHÒNG'!A114)</f>
        <v>0</v>
      </c>
      <c r="U114" s="5">
        <f>COUNTIF('TUẦN 27-28'!$Z$5:$Z$510,'KT PHÒNG'!A114)</f>
        <v>0</v>
      </c>
      <c r="V114" s="5">
        <f>COUNTIF('TUẦN 27-28'!AA5:AA610,'KT PHÒNG'!$A$5)</f>
        <v>0</v>
      </c>
    </row>
    <row r="115" spans="1:22" ht="30">
      <c r="A115" s="7" t="s">
        <v>262</v>
      </c>
      <c r="B115" s="5">
        <f>COUNTIF('TUẦN 27-28'!$G$6:$G$510,'KT PHÒNG'!A115)</f>
        <v>0</v>
      </c>
      <c r="C115" s="5">
        <f>COUNTIF('TUẦN 27-28'!$H$6:$H$510,'KT PHÒNG'!A115)</f>
        <v>0</v>
      </c>
      <c r="D115" s="5">
        <f>COUNTIF('TUẦN 27-28'!$I$6:$I$510,'KT PHÒNG'!A115)</f>
        <v>0</v>
      </c>
      <c r="E115" s="5">
        <f>COUNTIF('TUẦN 27-28'!$J$6:$J$510,'KT PHÒNG'!A115)</f>
        <v>0</v>
      </c>
      <c r="F115" s="5">
        <f>COUNTIF('TUẦN 27-28'!$K$6:$K$510,'KT PHÒNG'!A115)</f>
        <v>0</v>
      </c>
      <c r="G115" s="5">
        <f>COUNTIF('TUẦN 27-28'!$L$6:$L$510,'KT PHÒNG'!A115)</f>
        <v>0</v>
      </c>
      <c r="H115" s="5">
        <f>COUNTIF('TUẦN 27-28'!$M$6:$M$510,'KT PHÒNG'!A115)</f>
        <v>0</v>
      </c>
      <c r="I115" s="5">
        <f>COUNTIF('TUẦN 27-28'!$N$5:$N$510,'KT PHÒNG'!A115)</f>
        <v>0</v>
      </c>
      <c r="J115" s="5">
        <f>COUNTIF('TUẦN 27-28'!$O$8:$O$368,'KT PHÒNG'!A115)</f>
        <v>0</v>
      </c>
      <c r="K115" s="5">
        <f>COUNTIF('TUẦN 27-28'!$P$5:$P$510,'KT PHÒNG'!A115)</f>
        <v>0</v>
      </c>
      <c r="L115" s="5">
        <f>COUNTIF('TUẦN 27-28'!$Q$5:$Q$510,'KT PHÒNG'!A115)</f>
        <v>0</v>
      </c>
      <c r="M115" s="5">
        <f>COUNTIF('TUẦN 27-28'!$R$5:$R$510,'KT PHÒNG'!A115)</f>
        <v>0</v>
      </c>
      <c r="N115" s="5">
        <f>COUNTIF('TUẦN 27-28'!$S$5:$S$510,'KT PHÒNG'!A115)</f>
        <v>0</v>
      </c>
      <c r="O115" s="5">
        <f>COUNTIF('TUẦN 27-28'!$T$8:$T$382,'KT PHÒNG'!A115)</f>
        <v>0</v>
      </c>
      <c r="P115" s="5">
        <f>COUNTIF('TUẦN 27-28'!$U$5:$U$510,'KT PHÒNG'!A115)</f>
        <v>0</v>
      </c>
      <c r="Q115" s="5">
        <f>COUNTIF('TUẦN 27-28'!$V$5:$V$510,'KT PHÒNG'!A115)</f>
        <v>0</v>
      </c>
      <c r="R115" s="5">
        <f>COUNTIF('TUẦN 27-28'!$W$5:$W$510,'KT PHÒNG'!A115)</f>
        <v>0</v>
      </c>
      <c r="S115" s="5">
        <f>COUNTIF('TUẦN 27-28'!X5:X611,'KT PHÒNG'!A115)</f>
        <v>0</v>
      </c>
      <c r="T115" s="5">
        <f>COUNTIF('TUẦN 27-28'!$Y$5:$Y$510,'KT PHÒNG'!A115)</f>
        <v>0</v>
      </c>
      <c r="U115" s="5">
        <f>COUNTIF('TUẦN 27-28'!$Z$5:$Z$510,'KT PHÒNG'!A115)</f>
        <v>0</v>
      </c>
      <c r="V115" s="5">
        <f>COUNTIF('TUẦN 27-28'!AA5:AA611,'KT PHÒNG'!$A$5)</f>
        <v>0</v>
      </c>
    </row>
    <row r="116" spans="1:22" ht="30">
      <c r="A116" s="7" t="s">
        <v>74</v>
      </c>
      <c r="B116" s="5">
        <f>COUNTIF('TUẦN 27-28'!$G$6:$G$510,'KT PHÒNG'!A116)</f>
        <v>0</v>
      </c>
      <c r="C116" s="5">
        <f>COUNTIF('TUẦN 27-28'!$H$6:$H$510,'KT PHÒNG'!A116)</f>
        <v>0</v>
      </c>
      <c r="D116" s="5">
        <f>COUNTIF('TUẦN 27-28'!$I$6:$I$510,'KT PHÒNG'!A116)</f>
        <v>1</v>
      </c>
      <c r="E116" s="5">
        <f>COUNTIF('TUẦN 27-28'!$J$6:$J$510,'KT PHÒNG'!A116)</f>
        <v>0</v>
      </c>
      <c r="F116" s="5">
        <f>COUNTIF('TUẦN 27-28'!$K$6:$K$510,'KT PHÒNG'!A116)</f>
        <v>1</v>
      </c>
      <c r="G116" s="5">
        <f>COUNTIF('TUẦN 27-28'!$L$6:$L$510,'KT PHÒNG'!A116)</f>
        <v>0</v>
      </c>
      <c r="H116" s="5">
        <f>COUNTIF('TUẦN 27-28'!$M$6:$M$510,'KT PHÒNG'!A116)</f>
        <v>0</v>
      </c>
      <c r="I116" s="5">
        <f>COUNTIF('TUẦN 27-28'!$N$5:$N$510,'KT PHÒNG'!A116)</f>
        <v>0</v>
      </c>
      <c r="J116" s="5">
        <f>COUNTIF('TUẦN 27-28'!$O$8:$O$368,'KT PHÒNG'!A116)</f>
        <v>0</v>
      </c>
      <c r="K116" s="5">
        <f>COUNTIF('TUẦN 27-28'!$P$5:$P$510,'KT PHÒNG'!A116)</f>
        <v>1</v>
      </c>
      <c r="L116" s="5">
        <f>COUNTIF('TUẦN 27-28'!$Q$5:$Q$510,'KT PHÒNG'!A116)</f>
        <v>0</v>
      </c>
      <c r="M116" s="5">
        <f>COUNTIF('TUẦN 27-28'!$R$5:$R$510,'KT PHÒNG'!A116)</f>
        <v>1</v>
      </c>
      <c r="N116" s="5">
        <f>COUNTIF('TUẦN 27-28'!$S$5:$S$510,'KT PHÒNG'!A116)</f>
        <v>0</v>
      </c>
      <c r="O116" s="5">
        <f>COUNTIF('TUẦN 27-28'!$T$8:$T$382,'KT PHÒNG'!A116)</f>
        <v>0</v>
      </c>
      <c r="P116" s="5">
        <f>COUNTIF('TUẦN 27-28'!$U$5:$U$510,'KT PHÒNG'!A116)</f>
        <v>0</v>
      </c>
      <c r="Q116" s="5">
        <f>COUNTIF('TUẦN 27-28'!$V$5:$V$510,'KT PHÒNG'!A116)</f>
        <v>0</v>
      </c>
      <c r="R116" s="5">
        <f>COUNTIF('TUẦN 27-28'!$W$5:$W$510,'KT PHÒNG'!A116)</f>
        <v>0</v>
      </c>
      <c r="S116" s="5">
        <f>COUNTIF('TUẦN 27-28'!X5:X612,'KT PHÒNG'!A116)</f>
        <v>1</v>
      </c>
      <c r="T116" s="5">
        <f>COUNTIF('TUẦN 27-28'!$Y$5:$Y$510,'KT PHÒNG'!A116)</f>
        <v>1</v>
      </c>
      <c r="U116" s="5">
        <f>COUNTIF('TUẦN 27-28'!$Z$5:$Z$510,'KT PHÒNG'!A116)</f>
        <v>0</v>
      </c>
      <c r="V116" s="5">
        <f>COUNTIF('TUẦN 27-28'!AA5:AA612,'KT PHÒNG'!$A$5)</f>
        <v>0</v>
      </c>
    </row>
    <row r="117" spans="1:22" ht="30">
      <c r="A117" s="7" t="s">
        <v>108</v>
      </c>
      <c r="B117" s="5">
        <f>COUNTIF('TUẦN 27-28'!$G$6:$G$510,'KT PHÒNG'!A117)</f>
        <v>0</v>
      </c>
      <c r="C117" s="5">
        <f>COUNTIF('TUẦN 27-28'!$H$6:$H$510,'KT PHÒNG'!A117)</f>
        <v>0</v>
      </c>
      <c r="D117" s="5">
        <f>COUNTIF('TUẦN 27-28'!$I$6:$I$510,'KT PHÒNG'!A117)</f>
        <v>0</v>
      </c>
      <c r="E117" s="5">
        <f>COUNTIF('TUẦN 27-28'!$J$6:$J$510,'KT PHÒNG'!A117)</f>
        <v>1</v>
      </c>
      <c r="F117" s="5">
        <f>COUNTIF('TUẦN 27-28'!$K$6:$K$510,'KT PHÒNG'!A117)</f>
        <v>1</v>
      </c>
      <c r="G117" s="5">
        <f>COUNTIF('TUẦN 27-28'!$L$6:$L$510,'KT PHÒNG'!A117)</f>
        <v>0</v>
      </c>
      <c r="H117" s="5">
        <f>COUNTIF('TUẦN 27-28'!$M$6:$M$510,'KT PHÒNG'!A117)</f>
        <v>0</v>
      </c>
      <c r="I117" s="5">
        <f>COUNTIF('TUẦN 27-28'!$N$5:$N$510,'KT PHÒNG'!A117)</f>
        <v>0</v>
      </c>
      <c r="J117" s="5">
        <f>COUNTIF('TUẦN 27-28'!$O$8:$O$368,'KT PHÒNG'!A117)</f>
        <v>0</v>
      </c>
      <c r="K117" s="5">
        <f>COUNTIF('TUẦN 27-28'!$P$5:$P$510,'KT PHÒNG'!A117)</f>
        <v>0</v>
      </c>
      <c r="L117" s="5">
        <f>COUNTIF('TUẦN 27-28'!$Q$5:$Q$510,'KT PHÒNG'!A117)</f>
        <v>1</v>
      </c>
      <c r="M117" s="5">
        <f>COUNTIF('TUẦN 27-28'!$R$5:$R$510,'KT PHÒNG'!A117)</f>
        <v>1</v>
      </c>
      <c r="N117" s="5">
        <f>COUNTIF('TUẦN 27-28'!$S$5:$S$510,'KT PHÒNG'!A117)</f>
        <v>0</v>
      </c>
      <c r="O117" s="5">
        <f>COUNTIF('TUẦN 27-28'!$T$8:$T$382,'KT PHÒNG'!A117)</f>
        <v>0</v>
      </c>
      <c r="P117" s="5">
        <f>COUNTIF('TUẦN 27-28'!$U$5:$U$510,'KT PHÒNG'!A117)</f>
        <v>0</v>
      </c>
      <c r="Q117" s="5">
        <f>COUNTIF('TUẦN 27-28'!$V$5:$V$510,'KT PHÒNG'!A117)</f>
        <v>0</v>
      </c>
      <c r="R117" s="5">
        <f>COUNTIF('TUẦN 27-28'!$W$5:$W$510,'KT PHÒNG'!A117)</f>
        <v>1</v>
      </c>
      <c r="S117" s="5">
        <f>COUNTIF('TUẦN 27-28'!X5:X613,'KT PHÒNG'!A117)</f>
        <v>0</v>
      </c>
      <c r="T117" s="5">
        <f>COUNTIF('TUẦN 27-28'!$Y$5:$Y$510,'KT PHÒNG'!A117)</f>
        <v>1</v>
      </c>
      <c r="U117" s="5">
        <f>COUNTIF('TUẦN 27-28'!$Z$5:$Z$510,'KT PHÒNG'!A117)</f>
        <v>0</v>
      </c>
      <c r="V117" s="5">
        <f>COUNTIF('TUẦN 27-28'!AA5:AA613,'KT PHÒNG'!$A$5)</f>
        <v>0</v>
      </c>
    </row>
    <row r="118" spans="1:22" ht="27" customHeight="1">
      <c r="A118" s="7" t="s">
        <v>111</v>
      </c>
      <c r="B118" s="5">
        <f>COUNTIF('TUẦN 27-28'!$G$6:$G$510,'KT PHÒNG'!A118)</f>
        <v>0</v>
      </c>
      <c r="C118" s="5">
        <f>COUNTIF('TUẦN 27-28'!$H$6:$H$510,'KT PHÒNG'!A118)</f>
        <v>0</v>
      </c>
      <c r="D118" s="5">
        <f>COUNTIF('TUẦN 27-28'!$I$6:$I$510,'KT PHÒNG'!A118)</f>
        <v>0</v>
      </c>
      <c r="E118" s="5">
        <f>COUNTIF('TUẦN 27-28'!$J$6:$J$510,'KT PHÒNG'!A118)</f>
        <v>0</v>
      </c>
      <c r="F118" s="5">
        <f>COUNTIF('TUẦN 27-28'!$K$6:$K$510,'KT PHÒNG'!A118)</f>
        <v>0</v>
      </c>
      <c r="G118" s="5">
        <f>COUNTIF('TUẦN 27-28'!$L$6:$L$510,'KT PHÒNG'!A118)</f>
        <v>0</v>
      </c>
      <c r="H118" s="5">
        <f>COUNTIF('TUẦN 27-28'!$M$6:$M$510,'KT PHÒNG'!A118)</f>
        <v>0</v>
      </c>
      <c r="I118" s="5">
        <f>COUNTIF('TUẦN 27-28'!$N$5:$N$510,'KT PHÒNG'!A118)</f>
        <v>0</v>
      </c>
      <c r="J118" s="5">
        <f>COUNTIF('TUẦN 27-28'!$O$8:$O$368,'KT PHÒNG'!A118)</f>
        <v>0</v>
      </c>
      <c r="K118" s="5">
        <f>COUNTIF('TUẦN 27-28'!$P$5:$P$510,'KT PHÒNG'!A118)</f>
        <v>1</v>
      </c>
      <c r="L118" s="5">
        <f>COUNTIF('TUẦN 27-28'!$Q$5:$Q$510,'KT PHÒNG'!A118)</f>
        <v>1</v>
      </c>
      <c r="M118" s="5">
        <f>COUNTIF('TUẦN 27-28'!$R$5:$R$510,'KT PHÒNG'!A118)</f>
        <v>1</v>
      </c>
      <c r="N118" s="5">
        <f>COUNTIF('TUẦN 27-28'!$S$5:$S$510,'KT PHÒNG'!A118)</f>
        <v>0</v>
      </c>
      <c r="O118" s="5">
        <f>COUNTIF('TUẦN 27-28'!$T$8:$T$382,'KT PHÒNG'!A118)</f>
        <v>0</v>
      </c>
      <c r="P118" s="5">
        <f>COUNTIF('TUẦN 27-28'!$U$5:$U$510,'KT PHÒNG'!A118)</f>
        <v>1</v>
      </c>
      <c r="Q118" s="5">
        <f>COUNTIF('TUẦN 27-28'!$V$5:$V$510,'KT PHÒNG'!A118)</f>
        <v>1</v>
      </c>
      <c r="R118" s="5">
        <f>COUNTIF('TUẦN 27-28'!$W$5:$W$510,'KT PHÒNG'!A118)</f>
        <v>1</v>
      </c>
      <c r="S118" s="5">
        <f>COUNTIF('TUẦN 27-28'!X7:X614,'KT PHÒNG'!A118)</f>
        <v>1</v>
      </c>
      <c r="T118" s="5">
        <f>COUNTIF('TUẦN 27-28'!$Y$5:$Y$510,'KT PHÒNG'!A118)</f>
        <v>1</v>
      </c>
      <c r="U118" s="5">
        <f>COUNTIF('TUẦN 27-28'!$Z$5:$Z$510,'KT PHÒNG'!A118)</f>
        <v>0</v>
      </c>
      <c r="V118" s="5">
        <f>COUNTIF('TUẦN 27-28'!AA7:AA614,'KT PHÒNG'!$A$5)</f>
        <v>0</v>
      </c>
    </row>
    <row r="119" spans="1:22" ht="30">
      <c r="A119" s="7" t="s">
        <v>263</v>
      </c>
      <c r="B119" s="5">
        <f>COUNTIF('TUẦN 27-28'!$G$6:$G$510,'KT PHÒNG'!A119)</f>
        <v>0</v>
      </c>
      <c r="C119" s="5">
        <f>COUNTIF('TUẦN 27-28'!$H$6:$H$510,'KT PHÒNG'!A119)</f>
        <v>0</v>
      </c>
      <c r="D119" s="5">
        <f>COUNTIF('TUẦN 27-28'!$I$6:$I$510,'KT PHÒNG'!A119)</f>
        <v>0</v>
      </c>
      <c r="E119" s="5">
        <f>COUNTIF('TUẦN 27-28'!$J$6:$J$510,'KT PHÒNG'!A119)</f>
        <v>0</v>
      </c>
      <c r="F119" s="5">
        <f>COUNTIF('TUẦN 27-28'!$K$6:$K$510,'KT PHÒNG'!A119)</f>
        <v>0</v>
      </c>
      <c r="G119" s="5">
        <f>COUNTIF('TUẦN 27-28'!$L$6:$L$510,'KT PHÒNG'!A119)</f>
        <v>0</v>
      </c>
      <c r="H119" s="5">
        <f>COUNTIF('TUẦN 27-28'!$M$6:$M$510,'KT PHÒNG'!A119)</f>
        <v>0</v>
      </c>
      <c r="I119" s="5">
        <f>COUNTIF('TUẦN 27-28'!$N$5:$N$510,'KT PHÒNG'!A119)</f>
        <v>0</v>
      </c>
      <c r="J119" s="5">
        <f>COUNTIF('TUẦN 27-28'!$O$8:$O$368,'KT PHÒNG'!A119)</f>
        <v>0</v>
      </c>
      <c r="K119" s="5">
        <f>COUNTIF('TUẦN 27-28'!$P$5:$P$510,'KT PHÒNG'!A119)</f>
        <v>0</v>
      </c>
      <c r="L119" s="5">
        <f>COUNTIF('TUẦN 27-28'!$Q$5:$Q$510,'KT PHÒNG'!A119)</f>
        <v>0</v>
      </c>
      <c r="M119" s="5">
        <f>COUNTIF('TUẦN 27-28'!$R$5:$R$510,'KT PHÒNG'!A119)</f>
        <v>0</v>
      </c>
      <c r="N119" s="5">
        <f>COUNTIF('TUẦN 27-28'!$S$5:$S$510,'KT PHÒNG'!A119)</f>
        <v>0</v>
      </c>
      <c r="O119" s="5">
        <f>COUNTIF('TUẦN 27-28'!$T$8:$T$382,'KT PHÒNG'!A119)</f>
        <v>0</v>
      </c>
      <c r="P119" s="5">
        <f>COUNTIF('TUẦN 27-28'!$U$5:$U$510,'KT PHÒNG'!A119)</f>
        <v>0</v>
      </c>
      <c r="Q119" s="5">
        <f>COUNTIF('TUẦN 27-28'!$V$5:$V$510,'KT PHÒNG'!A119)</f>
        <v>0</v>
      </c>
      <c r="R119" s="5">
        <f>COUNTIF('TUẦN 27-28'!$W$5:$W$510,'KT PHÒNG'!A119)</f>
        <v>0</v>
      </c>
      <c r="S119" s="5">
        <f>COUNTIF('TUẦN 27-28'!X7:X615,'KT PHÒNG'!A119)</f>
        <v>0</v>
      </c>
      <c r="T119" s="5">
        <f>COUNTIF('TUẦN 27-28'!$Y$5:$Y$510,'KT PHÒNG'!A119)</f>
        <v>0</v>
      </c>
      <c r="U119" s="5">
        <f>COUNTIF('TUẦN 27-28'!$Z$5:$Z$510,'KT PHÒNG'!A119)</f>
        <v>0</v>
      </c>
      <c r="V119" s="5">
        <f>COUNTIF('TUẦN 27-28'!AA7:AA615,'KT PHÒNG'!$A$5)</f>
        <v>0</v>
      </c>
    </row>
    <row r="120" spans="1:22" ht="21.75" customHeight="1">
      <c r="A120" s="7" t="s">
        <v>465</v>
      </c>
      <c r="B120" s="5">
        <f>COUNTIF('TUẦN 27-28'!$G$6:$G$510,'KT PHÒNG'!A120)</f>
        <v>0</v>
      </c>
      <c r="C120" s="5">
        <f>COUNTIF('TUẦN 27-28'!$H$6:$H$510,'KT PHÒNG'!A120)</f>
        <v>0</v>
      </c>
      <c r="D120" s="5">
        <f>COUNTIF('TUẦN 27-28'!$I$6:$I$510,'KT PHÒNG'!A120)</f>
        <v>0</v>
      </c>
      <c r="E120" s="5">
        <f>COUNTIF('TUẦN 27-28'!$J$6:$J$510,'KT PHÒNG'!A120)</f>
        <v>0</v>
      </c>
      <c r="F120" s="5">
        <f>COUNTIF('TUẦN 27-28'!$K$6:$K$510,'KT PHÒNG'!A120)</f>
        <v>0</v>
      </c>
      <c r="G120" s="5">
        <f>COUNTIF('TUẦN 27-28'!$L$6:$L$510,'KT PHÒNG'!A120)</f>
        <v>0</v>
      </c>
      <c r="H120" s="5">
        <f>COUNTIF('TUẦN 27-28'!$M$6:$M$510,'KT PHÒNG'!A120)</f>
        <v>0</v>
      </c>
      <c r="I120" s="5">
        <f>COUNTIF('TUẦN 27-28'!$N$5:$N$510,'KT PHÒNG'!A120)</f>
        <v>0</v>
      </c>
      <c r="J120" s="5">
        <f>COUNTIF('TUẦN 27-28'!$O$8:$O$368,'KT PHÒNG'!A120)</f>
        <v>0</v>
      </c>
      <c r="K120" s="5">
        <f>COUNTIF('TUẦN 27-28'!$P$5:$P$510,'KT PHÒNG'!A120)</f>
        <v>0</v>
      </c>
      <c r="L120" s="5">
        <f>COUNTIF('TUẦN 27-28'!$Q$5:$Q$510,'KT PHÒNG'!A120)</f>
        <v>0</v>
      </c>
      <c r="M120" s="5">
        <f>COUNTIF('TUẦN 27-28'!$R$5:$R$510,'KT PHÒNG'!A120)</f>
        <v>0</v>
      </c>
      <c r="N120" s="5">
        <f>COUNTIF('TUẦN 27-28'!$S$5:$S$510,'KT PHÒNG'!A120)</f>
        <v>0</v>
      </c>
      <c r="O120" s="5">
        <f>COUNTIF('TUẦN 27-28'!$T$8:$T$382,'KT PHÒNG'!A120)</f>
        <v>0</v>
      </c>
      <c r="P120" s="5">
        <f>COUNTIF('TUẦN 27-28'!$U$5:$U$510,'KT PHÒNG'!A120)</f>
        <v>0</v>
      </c>
      <c r="Q120" s="5">
        <f>COUNTIF('TUẦN 27-28'!$V$5:$V$510,'KT PHÒNG'!A120)</f>
        <v>0</v>
      </c>
      <c r="R120" s="5">
        <f>COUNTIF('TUẦN 27-28'!$W$5:$W$510,'KT PHÒNG'!A120)</f>
        <v>0</v>
      </c>
      <c r="S120" s="5">
        <f>COUNTIF('TUẦN 27-28'!X8:X616,'KT PHÒNG'!A120)</f>
        <v>0</v>
      </c>
      <c r="T120" s="5">
        <f>COUNTIF('TUẦN 27-28'!$Y$5:$Y$510,'KT PHÒNG'!A120)</f>
        <v>0</v>
      </c>
      <c r="U120" s="5">
        <f>COUNTIF('TUẦN 27-28'!$Z$5:$Z$510,'KT PHÒNG'!A120)</f>
        <v>0</v>
      </c>
      <c r="V120" s="5">
        <f>COUNTIF('TUẦN 27-28'!AA8:AA616,'KT PHÒNG'!$A$5)</f>
        <v>0</v>
      </c>
    </row>
    <row r="121" spans="1:22" ht="30">
      <c r="A121" s="7" t="s">
        <v>466</v>
      </c>
      <c r="B121" s="5">
        <f>COUNTIF('TUẦN 27-28'!$G$6:$G$510,'KT PHÒNG'!A121)</f>
        <v>0</v>
      </c>
      <c r="C121" s="5">
        <f>COUNTIF('TUẦN 27-28'!$H$6:$H$510,'KT PHÒNG'!A121)</f>
        <v>0</v>
      </c>
      <c r="D121" s="5">
        <f>COUNTIF('TUẦN 27-28'!$I$6:$I$510,'KT PHÒNG'!A121)</f>
        <v>0</v>
      </c>
      <c r="E121" s="5">
        <f>COUNTIF('TUẦN 27-28'!$J$6:$J$510,'KT PHÒNG'!A121)</f>
        <v>0</v>
      </c>
      <c r="F121" s="5">
        <f>COUNTIF('TUẦN 27-28'!$K$6:$K$510,'KT PHÒNG'!A121)</f>
        <v>0</v>
      </c>
      <c r="G121" s="5">
        <f>COUNTIF('TUẦN 27-28'!$L$6:$L$510,'KT PHÒNG'!A121)</f>
        <v>0</v>
      </c>
      <c r="H121" s="5">
        <f>COUNTIF('TUẦN 27-28'!$M$6:$M$510,'KT PHÒNG'!A121)</f>
        <v>0</v>
      </c>
      <c r="I121" s="5">
        <f>COUNTIF('TUẦN 27-28'!$N$5:$N$510,'KT PHÒNG'!A121)</f>
        <v>0</v>
      </c>
      <c r="J121" s="5">
        <f>COUNTIF('TUẦN 27-28'!$O$8:$O$368,'KT PHÒNG'!A121)</f>
        <v>0</v>
      </c>
      <c r="K121" s="5">
        <f>COUNTIF('TUẦN 27-28'!$P$5:$P$510,'KT PHÒNG'!A121)</f>
        <v>0</v>
      </c>
      <c r="L121" s="5">
        <f>COUNTIF('TUẦN 27-28'!$Q$5:$Q$510,'KT PHÒNG'!A121)</f>
        <v>0</v>
      </c>
      <c r="M121" s="5">
        <f>COUNTIF('TUẦN 27-28'!$R$5:$R$510,'KT PHÒNG'!A121)</f>
        <v>0</v>
      </c>
      <c r="N121" s="5">
        <f>COUNTIF('TUẦN 27-28'!$S$5:$S$510,'KT PHÒNG'!A121)</f>
        <v>0</v>
      </c>
      <c r="O121" s="5">
        <f>COUNTIF('TUẦN 27-28'!$T$8:$T$382,'KT PHÒNG'!A121)</f>
        <v>0</v>
      </c>
      <c r="P121" s="5">
        <f>COUNTIF('TUẦN 27-28'!$U$5:$U$510,'KT PHÒNG'!A121)</f>
        <v>0</v>
      </c>
      <c r="Q121" s="5">
        <f>COUNTIF('TUẦN 27-28'!$V$5:$V$510,'KT PHÒNG'!A121)</f>
        <v>0</v>
      </c>
      <c r="R121" s="5">
        <f>COUNTIF('TUẦN 27-28'!$W$5:$W$510,'KT PHÒNG'!A121)</f>
        <v>0</v>
      </c>
      <c r="S121" s="5">
        <f>COUNTIF('TUẦN 27-28'!X8:X617,'KT PHÒNG'!A121)</f>
        <v>0</v>
      </c>
      <c r="T121" s="5">
        <f>COUNTIF('TUẦN 27-28'!$Y$5:$Y$510,'KT PHÒNG'!A121)</f>
        <v>0</v>
      </c>
      <c r="U121" s="5">
        <f>COUNTIF('TUẦN 27-28'!$Z$5:$Z$510,'KT PHÒNG'!A121)</f>
        <v>0</v>
      </c>
      <c r="V121" s="5">
        <f>COUNTIF('TUẦN 27-28'!AA8:AA617,'KT PHÒNG'!$A$5)</f>
        <v>0</v>
      </c>
    </row>
    <row r="122" spans="1:22" ht="30">
      <c r="A122" s="7" t="s">
        <v>264</v>
      </c>
      <c r="B122" s="5">
        <f>COUNTIF('TUẦN 27-28'!$G$6:$G$510,'KT PHÒNG'!A122)</f>
        <v>0</v>
      </c>
      <c r="C122" s="5">
        <f>COUNTIF('TUẦN 27-28'!$H$6:$H$510,'KT PHÒNG'!A122)</f>
        <v>0</v>
      </c>
      <c r="D122" s="5">
        <f>COUNTIF('TUẦN 27-28'!$I$6:$I$510,'KT PHÒNG'!A122)</f>
        <v>1</v>
      </c>
      <c r="E122" s="5">
        <f>COUNTIF('TUẦN 27-28'!$J$6:$J$510,'KT PHÒNG'!A122)</f>
        <v>0</v>
      </c>
      <c r="F122" s="5">
        <f>COUNTIF('TUẦN 27-28'!$K$6:$K$510,'KT PHÒNG'!A122)</f>
        <v>1</v>
      </c>
      <c r="G122" s="5">
        <f>COUNTIF('TUẦN 27-28'!$L$6:$L$510,'KT PHÒNG'!A122)</f>
        <v>0</v>
      </c>
      <c r="H122" s="5">
        <f>COUNTIF('TUẦN 27-28'!$M$6:$M$510,'KT PHÒNG'!A122)</f>
        <v>0</v>
      </c>
      <c r="I122" s="5">
        <f>COUNTIF('TUẦN 27-28'!$N$5:$N$510,'KT PHÒNG'!A122)</f>
        <v>0</v>
      </c>
      <c r="J122" s="5">
        <f>COUNTIF('TUẦN 27-28'!$O$8:$O$368,'KT PHÒNG'!A122)</f>
        <v>1</v>
      </c>
      <c r="K122" s="5">
        <f>COUNTIF('TUẦN 27-28'!$P$5:$P$510,'KT PHÒNG'!A122)</f>
        <v>1</v>
      </c>
      <c r="L122" s="5">
        <f>COUNTIF('TUẦN 27-28'!$Q$5:$Q$510,'KT PHÒNG'!A122)</f>
        <v>1</v>
      </c>
      <c r="M122" s="5">
        <f>COUNTIF('TUẦN 27-28'!$R$5:$R$510,'KT PHÒNG'!A122)</f>
        <v>1</v>
      </c>
      <c r="N122" s="5">
        <f>COUNTIF('TUẦN 27-28'!$S$5:$S$510,'KT PHÒNG'!A122)</f>
        <v>0</v>
      </c>
      <c r="O122" s="5">
        <f>COUNTIF('TUẦN 27-28'!$T$8:$T$382,'KT PHÒNG'!A122)</f>
        <v>0</v>
      </c>
      <c r="P122" s="5">
        <f>COUNTIF('TUẦN 27-28'!$U$5:$U$510,'KT PHÒNG'!A122)</f>
        <v>0</v>
      </c>
      <c r="Q122" s="5">
        <f>COUNTIF('TUẦN 27-28'!$V$5:$V$510,'KT PHÒNG'!A122)</f>
        <v>1</v>
      </c>
      <c r="R122" s="5">
        <f>COUNTIF('TUẦN 27-28'!$W$5:$W$510,'KT PHÒNG'!A122)</f>
        <v>1</v>
      </c>
      <c r="S122" s="5">
        <f>COUNTIF('TUẦN 27-28'!X3:X612,'KT PHÒNG'!A122)</f>
        <v>1</v>
      </c>
      <c r="T122" s="5">
        <f>COUNTIF('TUẦN 27-28'!$Y$5:$Y$510,'KT PHÒNG'!A122)</f>
        <v>1</v>
      </c>
      <c r="U122" s="5">
        <f>COUNTIF('TUẦN 27-28'!$Z$5:$Z$510,'KT PHÒNG'!A122)</f>
        <v>0</v>
      </c>
      <c r="V122" s="5">
        <f>COUNTIF('TUẦN 27-28'!AA3:AA612,'KT PHÒNG'!$A$5)</f>
        <v>0</v>
      </c>
    </row>
    <row r="123" spans="1:22" ht="30">
      <c r="A123" s="7" t="s">
        <v>265</v>
      </c>
      <c r="B123" s="5">
        <f>COUNTIF('TUẦN 27-28'!$G$6:$G$510,'KT PHÒNG'!A123)</f>
        <v>0</v>
      </c>
      <c r="C123" s="5">
        <f>COUNTIF('TUẦN 27-28'!$H$6:$H$510,'KT PHÒNG'!A123)</f>
        <v>0</v>
      </c>
      <c r="D123" s="5">
        <f>COUNTIF('TUẦN 27-28'!$I$6:$I$510,'KT PHÒNG'!A123)</f>
        <v>0</v>
      </c>
      <c r="E123" s="5">
        <f>COUNTIF('TUẦN 27-28'!$J$6:$J$510,'KT PHÒNG'!A123)</f>
        <v>0</v>
      </c>
      <c r="F123" s="5">
        <f>COUNTIF('TUẦN 27-28'!$K$6:$K$510,'KT PHÒNG'!A123)</f>
        <v>0</v>
      </c>
      <c r="G123" s="5">
        <f>COUNTIF('TUẦN 27-28'!$L$6:$L$510,'KT PHÒNG'!A123)</f>
        <v>0</v>
      </c>
      <c r="H123" s="5">
        <f>COUNTIF('TUẦN 27-28'!$M$6:$M$510,'KT PHÒNG'!A123)</f>
        <v>0</v>
      </c>
      <c r="I123" s="5">
        <f>COUNTIF('TUẦN 27-28'!$N$5:$N$510,'KT PHÒNG'!A123)</f>
        <v>0</v>
      </c>
      <c r="J123" s="5">
        <f>COUNTIF('TUẦN 27-28'!$O$8:$O$368,'KT PHÒNG'!A123)</f>
        <v>0</v>
      </c>
      <c r="K123" s="5">
        <f>COUNTIF('TUẦN 27-28'!$P$5:$P$510,'KT PHÒNG'!A123)</f>
        <v>0</v>
      </c>
      <c r="L123" s="5">
        <f>COUNTIF('TUẦN 27-28'!$Q$5:$Q$510,'KT PHÒNG'!A123)</f>
        <v>0</v>
      </c>
      <c r="M123" s="5">
        <f>COUNTIF('TUẦN 27-28'!$R$5:$R$510,'KT PHÒNG'!A123)</f>
        <v>0</v>
      </c>
      <c r="N123" s="5">
        <f>COUNTIF('TUẦN 27-28'!$S$5:$S$510,'KT PHÒNG'!A123)</f>
        <v>0</v>
      </c>
      <c r="O123" s="5">
        <f>COUNTIF('TUẦN 27-28'!$T$8:$T$382,'KT PHÒNG'!A123)</f>
        <v>0</v>
      </c>
      <c r="P123" s="5">
        <f>COUNTIF('TUẦN 27-28'!$U$5:$U$510,'KT PHÒNG'!A123)</f>
        <v>0</v>
      </c>
      <c r="Q123" s="5">
        <f>COUNTIF('TUẦN 27-28'!$V$5:$V$510,'KT PHÒNG'!A123)</f>
        <v>0</v>
      </c>
      <c r="R123" s="5">
        <f>COUNTIF('TUẦN 27-28'!$W$5:$W$510,'KT PHÒNG'!A123)</f>
        <v>0</v>
      </c>
      <c r="S123" s="5">
        <f>COUNTIF('TUẦN 27-28'!X4:X613,'KT PHÒNG'!A123)</f>
        <v>0</v>
      </c>
      <c r="T123" s="5">
        <f>COUNTIF('TUẦN 27-28'!$Y$5:$Y$510,'KT PHÒNG'!A123)</f>
        <v>0</v>
      </c>
      <c r="U123" s="5">
        <f>COUNTIF('TUẦN 27-28'!$Z$5:$Z$510,'KT PHÒNG'!A123)</f>
        <v>0</v>
      </c>
      <c r="V123" s="5">
        <f>COUNTIF('TUẦN 27-28'!AA4:AA613,'KT PHÒNG'!$A$5)</f>
        <v>0</v>
      </c>
    </row>
    <row r="124" spans="1:22" ht="30">
      <c r="A124" s="7" t="s">
        <v>266</v>
      </c>
      <c r="B124" s="5">
        <f>COUNTIF('TUẦN 27-28'!$G$6:$G$510,'KT PHÒNG'!A124)</f>
        <v>0</v>
      </c>
      <c r="C124" s="5">
        <f>COUNTIF('TUẦN 27-28'!$H$6:$H$510,'KT PHÒNG'!A124)</f>
        <v>0</v>
      </c>
      <c r="D124" s="5">
        <f>COUNTIF('TUẦN 27-28'!$I$6:$I$510,'KT PHÒNG'!A124)</f>
        <v>0</v>
      </c>
      <c r="E124" s="5">
        <f>COUNTIF('TUẦN 27-28'!$J$6:$J$510,'KT PHÒNG'!A124)</f>
        <v>0</v>
      </c>
      <c r="F124" s="5">
        <f>COUNTIF('TUẦN 27-28'!$K$6:$K$510,'KT PHÒNG'!A124)</f>
        <v>0</v>
      </c>
      <c r="G124" s="5">
        <f>COUNTIF('TUẦN 27-28'!$L$6:$L$510,'KT PHÒNG'!A124)</f>
        <v>0</v>
      </c>
      <c r="H124" s="5">
        <f>COUNTIF('TUẦN 27-28'!$M$6:$M$510,'KT PHÒNG'!A124)</f>
        <v>0</v>
      </c>
      <c r="I124" s="5">
        <f>COUNTIF('TUẦN 27-28'!$N$5:$N$510,'KT PHÒNG'!A124)</f>
        <v>0</v>
      </c>
      <c r="J124" s="5">
        <f>COUNTIF('TUẦN 27-28'!$O$8:$O$368,'KT PHÒNG'!A124)</f>
        <v>0</v>
      </c>
      <c r="K124" s="5">
        <f>COUNTIF('TUẦN 27-28'!$P$5:$P$510,'KT PHÒNG'!A124)</f>
        <v>0</v>
      </c>
      <c r="L124" s="5">
        <f>COUNTIF('TUẦN 27-28'!$Q$5:$Q$510,'KT PHÒNG'!A124)</f>
        <v>0</v>
      </c>
      <c r="M124" s="5">
        <f>COUNTIF('TUẦN 27-28'!$R$5:$R$510,'KT PHÒNG'!A124)</f>
        <v>0</v>
      </c>
      <c r="N124" s="5">
        <f>COUNTIF('TUẦN 27-28'!$S$5:$S$510,'KT PHÒNG'!A124)</f>
        <v>0</v>
      </c>
      <c r="O124" s="5">
        <f>COUNTIF('TUẦN 27-28'!$T$8:$T$382,'KT PHÒNG'!A124)</f>
        <v>0</v>
      </c>
      <c r="P124" s="5">
        <f>COUNTIF('TUẦN 27-28'!$U$5:$U$510,'KT PHÒNG'!A124)</f>
        <v>0</v>
      </c>
      <c r="Q124" s="5">
        <f>COUNTIF('TUẦN 27-28'!$V$5:$V$510,'KT PHÒNG'!A124)</f>
        <v>0</v>
      </c>
      <c r="R124" s="5">
        <f>COUNTIF('TUẦN 27-28'!$W$5:$W$510,'KT PHÒNG'!A124)</f>
        <v>0</v>
      </c>
      <c r="S124" s="5">
        <f>COUNTIF('TUẦN 27-28'!X5:X614,'KT PHÒNG'!A124)</f>
        <v>0</v>
      </c>
      <c r="T124" s="5">
        <f>COUNTIF('TUẦN 27-28'!$Y$5:$Y$510,'KT PHÒNG'!A124)</f>
        <v>0</v>
      </c>
      <c r="U124" s="5">
        <f>COUNTIF('TUẦN 27-28'!$Z$5:$Z$510,'KT PHÒNG'!A124)</f>
        <v>0</v>
      </c>
      <c r="V124" s="5">
        <f>COUNTIF('TUẦN 27-28'!AA5:AA614,'KT PHÒNG'!$A$5)</f>
        <v>0</v>
      </c>
    </row>
    <row r="125" spans="1:22" ht="30">
      <c r="A125" s="7" t="s">
        <v>267</v>
      </c>
      <c r="B125" s="5">
        <f>COUNTIF('TUẦN 27-28'!$G$6:$G$510,'KT PHÒNG'!A125)</f>
        <v>0</v>
      </c>
      <c r="C125" s="5">
        <f>COUNTIF('TUẦN 27-28'!$H$6:$H$510,'KT PHÒNG'!A125)</f>
        <v>0</v>
      </c>
      <c r="D125" s="5">
        <f>COUNTIF('TUẦN 27-28'!$I$6:$I$510,'KT PHÒNG'!A125)</f>
        <v>0</v>
      </c>
      <c r="E125" s="5">
        <f>COUNTIF('TUẦN 27-28'!$J$6:$J$510,'KT PHÒNG'!A125)</f>
        <v>0</v>
      </c>
      <c r="F125" s="5">
        <f>COUNTIF('TUẦN 27-28'!$K$6:$K$510,'KT PHÒNG'!A125)</f>
        <v>0</v>
      </c>
      <c r="G125" s="5">
        <f>COUNTIF('TUẦN 27-28'!$L$6:$L$510,'KT PHÒNG'!A125)</f>
        <v>0</v>
      </c>
      <c r="H125" s="5">
        <f>COUNTIF('TUẦN 27-28'!$M$6:$M$510,'KT PHÒNG'!A125)</f>
        <v>0</v>
      </c>
      <c r="I125" s="5">
        <f>COUNTIF('TUẦN 27-28'!$N$5:$N$510,'KT PHÒNG'!A125)</f>
        <v>0</v>
      </c>
      <c r="J125" s="5">
        <f>COUNTIF('TUẦN 27-28'!$O$8:$O$368,'KT PHÒNG'!A125)</f>
        <v>0</v>
      </c>
      <c r="K125" s="5">
        <f>COUNTIF('TUẦN 27-28'!$P$5:$P$510,'KT PHÒNG'!A125)</f>
        <v>0</v>
      </c>
      <c r="L125" s="5">
        <f>COUNTIF('TUẦN 27-28'!$Q$5:$Q$510,'KT PHÒNG'!A125)</f>
        <v>0</v>
      </c>
      <c r="M125" s="5">
        <f>COUNTIF('TUẦN 27-28'!$R$5:$R$510,'KT PHÒNG'!A125)</f>
        <v>0</v>
      </c>
      <c r="N125" s="5">
        <f>COUNTIF('TUẦN 27-28'!$S$5:$S$510,'KT PHÒNG'!A125)</f>
        <v>0</v>
      </c>
      <c r="O125" s="5">
        <f>COUNTIF('TUẦN 27-28'!$T$8:$T$382,'KT PHÒNG'!A125)</f>
        <v>0</v>
      </c>
      <c r="P125" s="5">
        <f>COUNTIF('TUẦN 27-28'!$U$5:$U$510,'KT PHÒNG'!A125)</f>
        <v>0</v>
      </c>
      <c r="Q125" s="5">
        <f>COUNTIF('TUẦN 27-28'!$V$5:$V$510,'KT PHÒNG'!A125)</f>
        <v>0</v>
      </c>
      <c r="R125" s="5">
        <f>COUNTIF('TUẦN 27-28'!$W$5:$W$510,'KT PHÒNG'!A125)</f>
        <v>0</v>
      </c>
      <c r="S125" s="5">
        <f>COUNTIF('TUẦN 27-28'!X5:X615,'KT PHÒNG'!A125)</f>
        <v>0</v>
      </c>
      <c r="T125" s="5">
        <f>COUNTIF('TUẦN 27-28'!$Y$5:$Y$510,'KT PHÒNG'!A125)</f>
        <v>0</v>
      </c>
      <c r="U125" s="5">
        <f>COUNTIF('TUẦN 27-28'!$Z$5:$Z$510,'KT PHÒNG'!A125)</f>
        <v>0</v>
      </c>
      <c r="V125" s="5">
        <f>COUNTIF('TUẦN 27-28'!AA5:AA615,'KT PHÒNG'!$A$5)</f>
        <v>0</v>
      </c>
    </row>
    <row r="126" spans="1:22" ht="16.5" customHeight="1">
      <c r="A126" s="7" t="s">
        <v>268</v>
      </c>
      <c r="B126" s="5">
        <f>COUNTIF('TUẦN 27-28'!$G$6:$G$510,'KT PHÒNG'!A126)</f>
        <v>1</v>
      </c>
      <c r="C126" s="5">
        <f>COUNTIF('TUẦN 27-28'!$H$6:$H$510,'KT PHÒNG'!A126)</f>
        <v>1</v>
      </c>
      <c r="D126" s="5">
        <f>COUNTIF('TUẦN 27-28'!$I$6:$I$510,'KT PHÒNG'!A126)</f>
        <v>1</v>
      </c>
      <c r="E126" s="5">
        <f>COUNTIF('TUẦN 27-28'!$J$6:$J$510,'KT PHÒNG'!A126)</f>
        <v>0</v>
      </c>
      <c r="F126" s="5">
        <f>COUNTIF('TUẦN 27-28'!$K$6:$K$510,'KT PHÒNG'!A126)</f>
        <v>0</v>
      </c>
      <c r="G126" s="5">
        <f>COUNTIF('TUẦN 27-28'!$L$6:$L$510,'KT PHÒNG'!A126)</f>
        <v>0</v>
      </c>
      <c r="H126" s="5">
        <f>COUNTIF('TUẦN 27-28'!$M$6:$M$510,'KT PHÒNG'!A126)</f>
        <v>0</v>
      </c>
      <c r="I126" s="5">
        <f>COUNTIF('TUẦN 27-28'!$N$5:$N$510,'KT PHÒNG'!A126)</f>
        <v>1</v>
      </c>
      <c r="J126" s="5">
        <f>COUNTIF('TUẦN 27-28'!$O$8:$O$368,'KT PHÒNG'!A126)</f>
        <v>1</v>
      </c>
      <c r="K126" s="5">
        <f>COUNTIF('TUẦN 27-28'!$P$5:$P$510,'KT PHÒNG'!A126)</f>
        <v>0</v>
      </c>
      <c r="L126" s="5">
        <f>COUNTIF('TUẦN 27-28'!$Q$5:$Q$510,'KT PHÒNG'!A126)</f>
        <v>0</v>
      </c>
      <c r="M126" s="5">
        <f>COUNTIF('TUẦN 27-28'!$R$5:$R$510,'KT PHÒNG'!A126)</f>
        <v>0</v>
      </c>
      <c r="N126" s="5">
        <f>COUNTIF('TUẦN 27-28'!$S$5:$S$510,'KT PHÒNG'!A126)</f>
        <v>0</v>
      </c>
      <c r="O126" s="5">
        <f>COUNTIF('TUẦN 27-28'!$T$8:$T$382,'KT PHÒNG'!A126)</f>
        <v>0</v>
      </c>
      <c r="P126" s="5">
        <f>COUNTIF('TUẦN 27-28'!$U$5:$U$510,'KT PHÒNG'!A126)</f>
        <v>1</v>
      </c>
      <c r="Q126" s="5">
        <f>COUNTIF('TUẦN 27-28'!$V$5:$V$510,'KT PHÒNG'!A126)</f>
        <v>0</v>
      </c>
      <c r="R126" s="5">
        <f>COUNTIF('TUẦN 27-28'!$W$5:$W$510,'KT PHÒNG'!A126)</f>
        <v>1</v>
      </c>
      <c r="S126" s="5">
        <f>COUNTIF('TUẦN 27-28'!X5:X616,'KT PHÒNG'!A126)</f>
        <v>0</v>
      </c>
      <c r="T126" s="5">
        <f>COUNTIF('TUẦN 27-28'!$Y$5:$Y$510,'KT PHÒNG'!A126)</f>
        <v>1</v>
      </c>
      <c r="U126" s="5">
        <f>COUNTIF('TUẦN 27-28'!$Z$5:$Z$510,'KT PHÒNG'!A126)</f>
        <v>0</v>
      </c>
      <c r="V126" s="5">
        <f>COUNTIF('TUẦN 27-28'!AA5:AA616,'KT PHÒNG'!$A$5)</f>
        <v>0</v>
      </c>
    </row>
    <row r="127" spans="1:22" ht="36" customHeight="1">
      <c r="A127" s="7" t="s">
        <v>56</v>
      </c>
      <c r="B127" s="5">
        <f>COUNTIF('TUẦN 27-28'!$G$6:$G$510,'KT PHÒNG'!A127)</f>
        <v>1</v>
      </c>
      <c r="C127" s="5">
        <f>COUNTIF('TUẦN 27-28'!$H$6:$H$510,'KT PHÒNG'!A127)</f>
        <v>1</v>
      </c>
      <c r="D127" s="5">
        <f>COUNTIF('TUẦN 27-28'!$I$6:$I$510,'KT PHÒNG'!A127)</f>
        <v>0</v>
      </c>
      <c r="E127" s="5">
        <f>COUNTIF('TUẦN 27-28'!$J$6:$J$510,'KT PHÒNG'!A127)</f>
        <v>0</v>
      </c>
      <c r="F127" s="5">
        <f>COUNTIF('TUẦN 27-28'!$K$6:$K$510,'KT PHÒNG'!A127)</f>
        <v>0</v>
      </c>
      <c r="G127" s="5">
        <f>COUNTIF('TUẦN 27-28'!$L$6:$L$510,'KT PHÒNG'!A127)</f>
        <v>0</v>
      </c>
      <c r="H127" s="5">
        <f>COUNTIF('TUẦN 27-28'!$M$6:$M$510,'KT PHÒNG'!A127)</f>
        <v>0</v>
      </c>
      <c r="I127" s="5">
        <f>COUNTIF('TUẦN 27-28'!$N$5:$N$510,'KT PHÒNG'!A127)</f>
        <v>1</v>
      </c>
      <c r="J127" s="5">
        <f>COUNTIF('TUẦN 27-28'!$O$8:$O$368,'KT PHÒNG'!A127)</f>
        <v>1</v>
      </c>
      <c r="K127" s="5">
        <f>COUNTIF('TUẦN 27-28'!$P$5:$P$510,'KT PHÒNG'!A127)</f>
        <v>0</v>
      </c>
      <c r="L127" s="5">
        <f>COUNTIF('TUẦN 27-28'!$Q$5:$Q$510,'KT PHÒNG'!A127)</f>
        <v>0</v>
      </c>
      <c r="M127" s="5">
        <f>COUNTIF('TUẦN 27-28'!$R$5:$R$510,'KT PHÒNG'!A127)</f>
        <v>0</v>
      </c>
      <c r="N127" s="5">
        <f>COUNTIF('TUẦN 27-28'!$S$5:$S$510,'KT PHÒNG'!A127)</f>
        <v>0</v>
      </c>
      <c r="O127" s="5">
        <f>COUNTIF('TUẦN 27-28'!$T$8:$T$382,'KT PHÒNG'!A127)</f>
        <v>0</v>
      </c>
      <c r="P127" s="5">
        <f>COUNTIF('TUẦN 27-28'!$U$5:$U$510,'KT PHÒNG'!A127)</f>
        <v>1</v>
      </c>
      <c r="Q127" s="5">
        <f>COUNTIF('TUẦN 27-28'!$V$5:$V$510,'KT PHÒNG'!A127)</f>
        <v>1</v>
      </c>
      <c r="R127" s="5">
        <f>COUNTIF('TUẦN 27-28'!$W$5:$W$510,'KT PHÒNG'!A127)</f>
        <v>0</v>
      </c>
      <c r="S127" s="5">
        <f>COUNTIF('TUẦN 27-28'!X6:X617,'KT PHÒNG'!A127)</f>
        <v>0</v>
      </c>
      <c r="T127" s="5">
        <f>COUNTIF('TUẦN 27-28'!$Y$5:$Y$510,'KT PHÒNG'!A127)</f>
        <v>0</v>
      </c>
      <c r="U127" s="5">
        <f>COUNTIF('TUẦN 27-28'!$Z$5:$Z$510,'KT PHÒNG'!A127)</f>
        <v>0</v>
      </c>
      <c r="V127" s="5">
        <f>COUNTIF('TUẦN 27-28'!AA6:AA617,'KT PHÒNG'!$A$5)</f>
        <v>0</v>
      </c>
    </row>
    <row r="128" spans="1:22" ht="22.5" customHeight="1">
      <c r="A128" s="7" t="s">
        <v>53</v>
      </c>
      <c r="B128" s="5">
        <f>COUNTIF('TUẦN 27-28'!$G$6:$G$510,'KT PHÒNG'!A128)</f>
        <v>0</v>
      </c>
      <c r="C128" s="5">
        <f>COUNTIF('TUẦN 27-28'!$H$6:$H$510,'KT PHÒNG'!A128)</f>
        <v>0</v>
      </c>
      <c r="D128" s="5">
        <f>COUNTIF('TUẦN 27-28'!$I$6:$I$510,'KT PHÒNG'!A128)</f>
        <v>0</v>
      </c>
      <c r="E128" s="5">
        <f>COUNTIF('TUẦN 27-28'!$J$6:$J$510,'KT PHÒNG'!A128)</f>
        <v>0</v>
      </c>
      <c r="F128" s="5">
        <f>COUNTIF('TUẦN 27-28'!$K$6:$K$510,'KT PHÒNG'!A128)</f>
        <v>0</v>
      </c>
      <c r="G128" s="5">
        <f>COUNTIF('TUẦN 27-28'!$L$6:$L$510,'KT PHÒNG'!A128)</f>
        <v>0</v>
      </c>
      <c r="H128" s="5">
        <f>COUNTIF('TUẦN 27-28'!$M$6:$M$510,'KT PHÒNG'!A128)</f>
        <v>0</v>
      </c>
      <c r="I128" s="5">
        <f>COUNTIF('TUẦN 27-28'!$N$5:$N$510,'KT PHÒNG'!A128)</f>
        <v>0</v>
      </c>
      <c r="J128" s="5">
        <f>COUNTIF('TUẦN 27-28'!$O$8:$O$368,'KT PHÒNG'!A128)</f>
        <v>0</v>
      </c>
      <c r="K128" s="5">
        <f>COUNTIF('TUẦN 27-28'!$P$5:$P$510,'KT PHÒNG'!A128)</f>
        <v>0</v>
      </c>
      <c r="L128" s="5">
        <f>COUNTIF('TUẦN 27-28'!$Q$5:$Q$510,'KT PHÒNG'!A128)</f>
        <v>0</v>
      </c>
      <c r="M128" s="5">
        <f>COUNTIF('TUẦN 27-28'!$R$5:$R$510,'KT PHÒNG'!A128)</f>
        <v>0</v>
      </c>
      <c r="N128" s="5">
        <f>COUNTIF('TUẦN 27-28'!$S$5:$S$510,'KT PHÒNG'!A128)</f>
        <v>0</v>
      </c>
      <c r="O128" s="5">
        <f>COUNTIF('TUẦN 27-28'!$T$8:$T$382,'KT PHÒNG'!A128)</f>
        <v>0</v>
      </c>
      <c r="P128" s="5">
        <f>COUNTIF('TUẦN 27-28'!$U$5:$U$510,'KT PHÒNG'!A128)</f>
        <v>0</v>
      </c>
      <c r="Q128" s="5">
        <f>COUNTIF('TUẦN 27-28'!$V$5:$V$510,'KT PHÒNG'!A128)</f>
        <v>0</v>
      </c>
      <c r="R128" s="5">
        <f>COUNTIF('TUẦN 27-28'!$W$5:$W$510,'KT PHÒNG'!A128)</f>
        <v>0</v>
      </c>
      <c r="S128" s="5">
        <f>COUNTIF('TUẦN 27-28'!X5:X617,'KT PHÒNG'!A128)</f>
        <v>0</v>
      </c>
      <c r="T128" s="5">
        <f>COUNTIF('TUẦN 27-28'!$Y$5:$Y$510,'KT PHÒNG'!A128)</f>
        <v>0</v>
      </c>
      <c r="U128" s="5">
        <f>COUNTIF('TUẦN 27-28'!$Z$5:$Z$510,'KT PHÒNG'!A128)</f>
        <v>0</v>
      </c>
      <c r="V128" s="5">
        <f>COUNTIF('TUẦN 27-28'!AA5:AA617,'KT PHÒNG'!$A$5)</f>
        <v>0</v>
      </c>
    </row>
    <row r="129" spans="1:22" ht="32.25" customHeight="1">
      <c r="A129" s="7" t="s">
        <v>269</v>
      </c>
      <c r="B129" s="5">
        <f>COUNTIF('TUẦN 27-28'!$G$6:$G$510,'KT PHÒNG'!A129)</f>
        <v>1</v>
      </c>
      <c r="C129" s="5">
        <f>COUNTIF('TUẦN 27-28'!$H$6:$H$510,'KT PHÒNG'!A129)</f>
        <v>1</v>
      </c>
      <c r="D129" s="5">
        <f>COUNTIF('TUẦN 27-28'!$I$6:$I$510,'KT PHÒNG'!A129)</f>
        <v>0</v>
      </c>
      <c r="E129" s="5">
        <f>COUNTIF('TUẦN 27-28'!$J$6:$J$510,'KT PHÒNG'!A129)</f>
        <v>0</v>
      </c>
      <c r="F129" s="5">
        <f>COUNTIF('TUẦN 27-28'!$K$6:$K$510,'KT PHÒNG'!A129)</f>
        <v>0</v>
      </c>
      <c r="G129" s="5">
        <f>COUNTIF('TUẦN 27-28'!$L$6:$L$510,'KT PHÒNG'!A129)</f>
        <v>0</v>
      </c>
      <c r="H129" s="5">
        <f>COUNTIF('TUẦN 27-28'!$M$6:$M$510,'KT PHÒNG'!A129)</f>
        <v>0</v>
      </c>
      <c r="I129" s="5">
        <f>COUNTIF('TUẦN 27-28'!$N$5:$N$510,'KT PHÒNG'!A129)</f>
        <v>1</v>
      </c>
      <c r="J129" s="5">
        <f>COUNTIF('TUẦN 27-28'!$O$8:$O$368,'KT PHÒNG'!A129)</f>
        <v>1</v>
      </c>
      <c r="K129" s="5">
        <f>COUNTIF('TUẦN 27-28'!$P$5:$P$510,'KT PHÒNG'!A129)</f>
        <v>0</v>
      </c>
      <c r="L129" s="5">
        <f>COUNTIF('TUẦN 27-28'!$Q$5:$Q$510,'KT PHÒNG'!A129)</f>
        <v>0</v>
      </c>
      <c r="M129" s="5">
        <f>COUNTIF('TUẦN 27-28'!$R$5:$R$510,'KT PHÒNG'!A129)</f>
        <v>0</v>
      </c>
      <c r="N129" s="5">
        <f>COUNTIF('TUẦN 27-28'!$S$5:$S$510,'KT PHÒNG'!A129)</f>
        <v>0</v>
      </c>
      <c r="O129" s="5">
        <f>COUNTIF('TUẦN 27-28'!$T$8:$T$382,'KT PHÒNG'!A129)</f>
        <v>0</v>
      </c>
      <c r="P129" s="5">
        <f>COUNTIF('TUẦN 27-28'!$U$5:$U$510,'KT PHÒNG'!A129)</f>
        <v>1</v>
      </c>
      <c r="Q129" s="5">
        <f>COUNTIF('TUẦN 27-28'!$V$5:$V$510,'KT PHÒNG'!A129)</f>
        <v>1</v>
      </c>
      <c r="R129" s="5">
        <f>COUNTIF('TUẦN 27-28'!$W$5:$W$510,'KT PHÒNG'!A129)</f>
        <v>0</v>
      </c>
      <c r="S129" s="5">
        <f>COUNTIF('TUẦN 27-28'!X6:X618,'KT PHÒNG'!A129)</f>
        <v>0</v>
      </c>
      <c r="T129" s="5">
        <f>COUNTIF('TUẦN 27-28'!$Y$5:$Y$510,'KT PHÒNG'!A129)</f>
        <v>0</v>
      </c>
      <c r="U129" s="5">
        <f>COUNTIF('TUẦN 27-28'!$Z$5:$Z$510,'KT PHÒNG'!A129)</f>
        <v>0</v>
      </c>
      <c r="V129" s="5">
        <f>COUNTIF('TUẦN 27-28'!AA6:AA618,'KT PHÒNG'!$A$5)</f>
        <v>0</v>
      </c>
    </row>
    <row r="130" spans="1:22" ht="30">
      <c r="A130" s="8" t="s">
        <v>270</v>
      </c>
      <c r="B130" s="5">
        <f>COUNTIF('TUẦN 27-28'!$G$6:$G$510,'KT PHÒNG'!A130)</f>
        <v>0</v>
      </c>
      <c r="C130" s="5">
        <f>COUNTIF('TUẦN 27-28'!$H$6:$H$510,'KT PHÒNG'!A130)</f>
        <v>0</v>
      </c>
      <c r="D130" s="5">
        <f>COUNTIF('TUẦN 27-28'!$I$6:$I$510,'KT PHÒNG'!A130)</f>
        <v>0</v>
      </c>
      <c r="E130" s="5">
        <f>COUNTIF('TUẦN 27-28'!$J$6:$J$510,'KT PHÒNG'!A130)</f>
        <v>0</v>
      </c>
      <c r="F130" s="5">
        <f>COUNTIF('TUẦN 27-28'!$K$6:$K$510,'KT PHÒNG'!A130)</f>
        <v>0</v>
      </c>
      <c r="G130" s="5">
        <f>COUNTIF('TUẦN 27-28'!$L$6:$L$510,'KT PHÒNG'!A130)</f>
        <v>0</v>
      </c>
      <c r="H130" s="5">
        <f>COUNTIF('TUẦN 27-28'!$M$6:$M$510,'KT PHÒNG'!A130)</f>
        <v>0</v>
      </c>
      <c r="I130" s="5">
        <f>COUNTIF('TUẦN 27-28'!$N$5:$N$510,'KT PHÒNG'!A130)</f>
        <v>0</v>
      </c>
      <c r="J130" s="5">
        <f>COUNTIF('TUẦN 27-28'!$O$8:$O$368,'KT PHÒNG'!A130)</f>
        <v>0</v>
      </c>
      <c r="K130" s="5">
        <f>COUNTIF('TUẦN 27-28'!$P$5:$P$510,'KT PHÒNG'!A130)</f>
        <v>0</v>
      </c>
      <c r="L130" s="5">
        <f>COUNTIF('TUẦN 27-28'!$Q$5:$Q$510,'KT PHÒNG'!A130)</f>
        <v>0</v>
      </c>
      <c r="M130" s="5">
        <f>COUNTIF('TUẦN 27-28'!$R$5:$R$510,'KT PHÒNG'!A130)</f>
        <v>0</v>
      </c>
      <c r="N130" s="5">
        <f>COUNTIF('TUẦN 27-28'!$S$5:$S$510,'KT PHÒNG'!A130)</f>
        <v>0</v>
      </c>
      <c r="O130" s="5">
        <f>COUNTIF('TUẦN 27-28'!$T$8:$T$382,'KT PHÒNG'!A130)</f>
        <v>0</v>
      </c>
      <c r="P130" s="5">
        <f>COUNTIF('TUẦN 27-28'!$U$5:$U$510,'KT PHÒNG'!A130)</f>
        <v>0</v>
      </c>
      <c r="Q130" s="5">
        <f>COUNTIF('TUẦN 27-28'!$V$5:$V$510,'KT PHÒNG'!A130)</f>
        <v>0</v>
      </c>
      <c r="R130" s="5">
        <f>COUNTIF('TUẦN 27-28'!$W$5:$W$510,'KT PHÒNG'!A130)</f>
        <v>0</v>
      </c>
      <c r="S130" s="5">
        <f>COUNTIF('TUẦN 27-28'!X5:X618,'KT PHÒNG'!A130)</f>
        <v>0</v>
      </c>
      <c r="T130" s="5">
        <f>COUNTIF('TUẦN 27-28'!$Y$5:$Y$510,'KT PHÒNG'!A130)</f>
        <v>0</v>
      </c>
      <c r="U130" s="5">
        <f>COUNTIF('TUẦN 27-28'!$Z$5:$Z$510,'KT PHÒNG'!A130)</f>
        <v>0</v>
      </c>
      <c r="V130" s="5">
        <f>COUNTIF('TUẦN 27-28'!AA5:AA618,'KT PHÒNG'!$A$5)</f>
        <v>0</v>
      </c>
    </row>
    <row r="131" spans="1:22" ht="30">
      <c r="A131" s="8" t="s">
        <v>271</v>
      </c>
      <c r="B131" s="5">
        <f>COUNTIF('TUẦN 27-28'!$G$6:$G$510,'KT PHÒNG'!A131)</f>
        <v>0</v>
      </c>
      <c r="C131" s="5">
        <f>COUNTIF('TUẦN 27-28'!$H$6:$H$510,'KT PHÒNG'!A131)</f>
        <v>0</v>
      </c>
      <c r="D131" s="5">
        <f>COUNTIF('TUẦN 27-28'!$I$6:$I$510,'KT PHÒNG'!A131)</f>
        <v>0</v>
      </c>
      <c r="E131" s="5">
        <f>COUNTIF('TUẦN 27-28'!$J$6:$J$510,'KT PHÒNG'!A131)</f>
        <v>0</v>
      </c>
      <c r="F131" s="5">
        <f>COUNTIF('TUẦN 27-28'!$K$6:$K$510,'KT PHÒNG'!A131)</f>
        <v>0</v>
      </c>
      <c r="G131" s="5">
        <f>COUNTIF('TUẦN 27-28'!$L$6:$L$510,'KT PHÒNG'!A131)</f>
        <v>0</v>
      </c>
      <c r="H131" s="5">
        <f>COUNTIF('TUẦN 27-28'!$M$6:$M$510,'KT PHÒNG'!A131)</f>
        <v>0</v>
      </c>
      <c r="I131" s="5">
        <f>COUNTIF('TUẦN 27-28'!$N$5:$N$510,'KT PHÒNG'!A131)</f>
        <v>0</v>
      </c>
      <c r="J131" s="5">
        <f>COUNTIF('TUẦN 27-28'!$O$8:$O$368,'KT PHÒNG'!A131)</f>
        <v>0</v>
      </c>
      <c r="K131" s="5">
        <f>COUNTIF('TUẦN 27-28'!$P$5:$P$510,'KT PHÒNG'!A131)</f>
        <v>0</v>
      </c>
      <c r="L131" s="5">
        <f>COUNTIF('TUẦN 27-28'!$Q$5:$Q$510,'KT PHÒNG'!A131)</f>
        <v>0</v>
      </c>
      <c r="M131" s="5">
        <f>COUNTIF('TUẦN 27-28'!$R$5:$R$510,'KT PHÒNG'!A131)</f>
        <v>0</v>
      </c>
      <c r="N131" s="5">
        <f>COUNTIF('TUẦN 27-28'!$S$5:$S$510,'KT PHÒNG'!A131)</f>
        <v>0</v>
      </c>
      <c r="O131" s="5">
        <f>COUNTIF('TUẦN 27-28'!$T$8:$T$382,'KT PHÒNG'!A131)</f>
        <v>0</v>
      </c>
      <c r="P131" s="5">
        <f>COUNTIF('TUẦN 27-28'!$U$5:$U$510,'KT PHÒNG'!A131)</f>
        <v>0</v>
      </c>
      <c r="Q131" s="5">
        <f>COUNTIF('TUẦN 27-28'!$V$5:$V$510,'KT PHÒNG'!A131)</f>
        <v>0</v>
      </c>
      <c r="R131" s="5">
        <f>COUNTIF('TUẦN 27-28'!$W$5:$W$510,'KT PHÒNG'!A131)</f>
        <v>0</v>
      </c>
      <c r="S131" s="5">
        <f>COUNTIF('TUẦN 27-28'!X5:X619,'KT PHÒNG'!A131)</f>
        <v>0</v>
      </c>
      <c r="T131" s="5">
        <f>COUNTIF('TUẦN 27-28'!$Y$5:$Y$510,'KT PHÒNG'!A131)</f>
        <v>0</v>
      </c>
      <c r="U131" s="5">
        <f>COUNTIF('TUẦN 27-28'!$Z$5:$Z$510,'KT PHÒNG'!A131)</f>
        <v>0</v>
      </c>
      <c r="V131" s="5">
        <f>COUNTIF('TUẦN 27-28'!AA5:AA619,'KT PHÒNG'!$A$5)</f>
        <v>0</v>
      </c>
    </row>
    <row r="132" spans="1:22" ht="30">
      <c r="A132" s="8" t="s">
        <v>116</v>
      </c>
      <c r="B132" s="5">
        <f>COUNTIF('TUẦN 27-28'!$G$6:$G$510,'KT PHÒNG'!A132)</f>
        <v>0</v>
      </c>
      <c r="C132" s="5">
        <f>COUNTIF('TUẦN 27-28'!$H$6:$H$510,'KT PHÒNG'!A132)</f>
        <v>0</v>
      </c>
      <c r="D132" s="5">
        <f>COUNTIF('TUẦN 27-28'!$I$6:$I$510,'KT PHÒNG'!A132)</f>
        <v>0</v>
      </c>
      <c r="E132" s="5">
        <f>COUNTIF('TUẦN 27-28'!$J$6:$J$510,'KT PHÒNG'!A132)</f>
        <v>0</v>
      </c>
      <c r="F132" s="5">
        <f>COUNTIF('TUẦN 27-28'!$K$6:$K$510,'KT PHÒNG'!A132)</f>
        <v>0</v>
      </c>
      <c r="G132" s="5">
        <f>COUNTIF('TUẦN 27-28'!$L$6:$L$510,'KT PHÒNG'!A132)</f>
        <v>0</v>
      </c>
      <c r="H132" s="5">
        <f>COUNTIF('TUẦN 27-28'!$M$6:$M$510,'KT PHÒNG'!A132)</f>
        <v>0</v>
      </c>
      <c r="I132" s="5">
        <f>COUNTIF('TUẦN 27-28'!$N$5:$N$510,'KT PHÒNG'!A132)</f>
        <v>0</v>
      </c>
      <c r="J132" s="5">
        <f>COUNTIF('TUẦN 27-28'!$O$8:$O$368,'KT PHÒNG'!A132)</f>
        <v>0</v>
      </c>
      <c r="K132" s="5">
        <f>COUNTIF('TUẦN 27-28'!$P$5:$P$510,'KT PHÒNG'!A132)</f>
        <v>0</v>
      </c>
      <c r="L132" s="5">
        <f>COUNTIF('TUẦN 27-28'!$Q$5:$Q$510,'KT PHÒNG'!A132)</f>
        <v>0</v>
      </c>
      <c r="M132" s="5">
        <f>COUNTIF('TUẦN 27-28'!$R$5:$R$510,'KT PHÒNG'!A132)</f>
        <v>0</v>
      </c>
      <c r="N132" s="5">
        <f>COUNTIF('TUẦN 27-28'!$S$5:$S$510,'KT PHÒNG'!A132)</f>
        <v>0</v>
      </c>
      <c r="O132" s="5">
        <f>COUNTIF('TUẦN 27-28'!$T$8:$T$382,'KT PHÒNG'!A132)</f>
        <v>0</v>
      </c>
      <c r="P132" s="5">
        <f>COUNTIF('TUẦN 27-28'!$U$5:$U$510,'KT PHÒNG'!A132)</f>
        <v>0</v>
      </c>
      <c r="Q132" s="5">
        <f>COUNTIF('TUẦN 27-28'!$V$5:$V$510,'KT PHÒNG'!A132)</f>
        <v>0</v>
      </c>
      <c r="R132" s="5">
        <f>COUNTIF('TUẦN 27-28'!$W$5:$W$510,'KT PHÒNG'!A132)</f>
        <v>0</v>
      </c>
      <c r="S132" s="5">
        <f>COUNTIF('TUẦN 27-28'!X5:X620,'KT PHÒNG'!A132)</f>
        <v>0</v>
      </c>
      <c r="T132" s="5">
        <f>COUNTIF('TUẦN 27-28'!$Y$5:$Y$510,'KT PHÒNG'!A132)</f>
        <v>0</v>
      </c>
      <c r="U132" s="5">
        <f>COUNTIF('TUẦN 27-28'!$Z$5:$Z$510,'KT PHÒNG'!A132)</f>
        <v>0</v>
      </c>
      <c r="V132" s="5">
        <f>COUNTIF('TUẦN 27-28'!AA5:AA620,'KT PHÒNG'!$A$5)</f>
        <v>0</v>
      </c>
    </row>
    <row r="133" spans="1:22" ht="30">
      <c r="A133" s="8" t="s">
        <v>272</v>
      </c>
      <c r="B133" s="5">
        <f>COUNTIF('TUẦN 27-28'!$G$6:$G$510,'KT PHÒNG'!A133)</f>
        <v>0</v>
      </c>
      <c r="C133" s="5">
        <f>COUNTIF('TUẦN 27-28'!$H$6:$H$510,'KT PHÒNG'!A133)</f>
        <v>0</v>
      </c>
      <c r="D133" s="5">
        <f>COUNTIF('TUẦN 27-28'!$I$6:$I$510,'KT PHÒNG'!A133)</f>
        <v>0</v>
      </c>
      <c r="E133" s="5">
        <f>COUNTIF('TUẦN 27-28'!$J$6:$J$510,'KT PHÒNG'!A133)</f>
        <v>0</v>
      </c>
      <c r="F133" s="5">
        <f>COUNTIF('TUẦN 27-28'!$K$6:$K$510,'KT PHÒNG'!A133)</f>
        <v>0</v>
      </c>
      <c r="G133" s="5">
        <f>COUNTIF('TUẦN 27-28'!$L$6:$L$510,'KT PHÒNG'!A133)</f>
        <v>0</v>
      </c>
      <c r="H133" s="5">
        <f>COUNTIF('TUẦN 27-28'!$M$6:$M$510,'KT PHÒNG'!A133)</f>
        <v>0</v>
      </c>
      <c r="I133" s="5">
        <f>COUNTIF('TUẦN 27-28'!$N$5:$N$510,'KT PHÒNG'!A133)</f>
        <v>0</v>
      </c>
      <c r="J133" s="5">
        <f>COUNTIF('TUẦN 27-28'!$O$8:$O$368,'KT PHÒNG'!A133)</f>
        <v>0</v>
      </c>
      <c r="K133" s="5">
        <f>COUNTIF('TUẦN 27-28'!$P$5:$P$510,'KT PHÒNG'!A133)</f>
        <v>0</v>
      </c>
      <c r="L133" s="5">
        <f>COUNTIF('TUẦN 27-28'!$Q$5:$Q$510,'KT PHÒNG'!A133)</f>
        <v>0</v>
      </c>
      <c r="M133" s="5">
        <f>COUNTIF('TUẦN 27-28'!$R$5:$R$510,'KT PHÒNG'!A133)</f>
        <v>0</v>
      </c>
      <c r="N133" s="5">
        <f>COUNTIF('TUẦN 27-28'!$S$5:$S$510,'KT PHÒNG'!A133)</f>
        <v>0</v>
      </c>
      <c r="O133" s="5">
        <f>COUNTIF('TUẦN 27-28'!$T$8:$T$382,'KT PHÒNG'!A133)</f>
        <v>0</v>
      </c>
      <c r="P133" s="5">
        <f>COUNTIF('TUẦN 27-28'!$U$5:$U$510,'KT PHÒNG'!A133)</f>
        <v>0</v>
      </c>
      <c r="Q133" s="5">
        <f>COUNTIF('TUẦN 27-28'!$V$5:$V$510,'KT PHÒNG'!A133)</f>
        <v>0</v>
      </c>
      <c r="R133" s="5">
        <f>COUNTIF('TUẦN 27-28'!$W$5:$W$510,'KT PHÒNG'!A133)</f>
        <v>0</v>
      </c>
      <c r="S133" s="5">
        <f>COUNTIF('TUẦN 27-28'!X5:X621,'KT PHÒNG'!A133)</f>
        <v>0</v>
      </c>
      <c r="T133" s="5">
        <f>COUNTIF('TUẦN 27-28'!$Y$5:$Y$510,'KT PHÒNG'!A133)</f>
        <v>0</v>
      </c>
      <c r="U133" s="5">
        <f>COUNTIF('TUẦN 27-28'!$Z$5:$Z$510,'KT PHÒNG'!A133)</f>
        <v>0</v>
      </c>
      <c r="V133" s="5">
        <f>COUNTIF('TUẦN 27-28'!AA5:AA621,'KT PHÒNG'!$A$5)</f>
        <v>0</v>
      </c>
    </row>
    <row r="134" spans="1:22" ht="15" customHeight="1">
      <c r="A134" s="8" t="s">
        <v>182</v>
      </c>
      <c r="B134" s="5">
        <f>COUNTIF('TUẦN 27-28'!$G$6:$G$510,'KT PHÒNG'!A134)</f>
        <v>1</v>
      </c>
      <c r="C134" s="5">
        <f>COUNTIF('TUẦN 27-28'!$H$6:$H$510,'KT PHÒNG'!A134)</f>
        <v>0</v>
      </c>
      <c r="D134" s="5">
        <f>COUNTIF('TUẦN 27-28'!$I$6:$I$510,'KT PHÒNG'!A134)</f>
        <v>0</v>
      </c>
      <c r="E134" s="5">
        <f>COUNTIF('TUẦN 27-28'!$J$6:$J$510,'KT PHÒNG'!A134)</f>
        <v>0</v>
      </c>
      <c r="F134" s="5">
        <f>COUNTIF('TUẦN 27-28'!$K$6:$K$510,'KT PHÒNG'!A134)</f>
        <v>0</v>
      </c>
      <c r="G134" s="5">
        <f>COUNTIF('TUẦN 27-28'!$L$6:$L$510,'KT PHÒNG'!A134)</f>
        <v>0</v>
      </c>
      <c r="H134" s="5">
        <f>COUNTIF('TUẦN 27-28'!$M$6:$M$510,'KT PHÒNG'!A134)</f>
        <v>0</v>
      </c>
      <c r="I134" s="5">
        <f>COUNTIF('TUẦN 27-28'!$N$5:$N$510,'KT PHÒNG'!A134)</f>
        <v>1</v>
      </c>
      <c r="J134" s="5">
        <f>COUNTIF('TUẦN 27-28'!$O$8:$O$368,'KT PHÒNG'!A134)</f>
        <v>0</v>
      </c>
      <c r="K134" s="5">
        <f>COUNTIF('TUẦN 27-28'!$P$5:$P$510,'KT PHÒNG'!A134)</f>
        <v>1</v>
      </c>
      <c r="L134" s="5">
        <f>COUNTIF('TUẦN 27-28'!$Q$5:$Q$510,'KT PHÒNG'!A134)</f>
        <v>1</v>
      </c>
      <c r="M134" s="5">
        <f>COUNTIF('TUẦN 27-28'!$R$5:$R$510,'KT PHÒNG'!A134)</f>
        <v>1</v>
      </c>
      <c r="N134" s="5">
        <f>COUNTIF('TUẦN 27-28'!$S$5:$S$510,'KT PHÒNG'!A134)</f>
        <v>0</v>
      </c>
      <c r="O134" s="5">
        <f>COUNTIF('TUẦN 27-28'!$T$8:$T$382,'KT PHÒNG'!A134)</f>
        <v>0</v>
      </c>
      <c r="P134" s="5">
        <f>COUNTIF('TUẦN 27-28'!$U$5:$U$510,'KT PHÒNG'!A134)</f>
        <v>1</v>
      </c>
      <c r="Q134" s="5">
        <f>COUNTIF('TUẦN 27-28'!$V$5:$V$510,'KT PHÒNG'!A134)</f>
        <v>1</v>
      </c>
      <c r="R134" s="5">
        <f>COUNTIF('TUẦN 27-28'!$W$5:$W$510,'KT PHÒNG'!A134)</f>
        <v>1</v>
      </c>
      <c r="S134" s="5">
        <f>COUNTIF('TUẦN 27-28'!X5:X622,'KT PHÒNG'!A134)</f>
        <v>1</v>
      </c>
      <c r="T134" s="5">
        <f>COUNTIF('TUẦN 27-28'!$Y$5:$Y$510,'KT PHÒNG'!A134)</f>
        <v>1</v>
      </c>
      <c r="U134" s="5">
        <f>COUNTIF('TUẦN 27-28'!$Z$5:$Z$510,'KT PHÒNG'!A134)</f>
        <v>0</v>
      </c>
      <c r="V134" s="5">
        <f>COUNTIF('TUẦN 27-28'!AA5:AA622,'KT PHÒNG'!$A$5)</f>
        <v>0</v>
      </c>
    </row>
    <row r="135" spans="1:22">
      <c r="A135" s="8" t="s">
        <v>52</v>
      </c>
      <c r="B135" s="5">
        <f>COUNTIF('TUẦN 27-28'!$G$6:$G$510,'KT PHÒNG'!A135)</f>
        <v>1</v>
      </c>
      <c r="C135" s="5">
        <f>COUNTIF('TUẦN 27-28'!$H$6:$H$510,'KT PHÒNG'!A135)</f>
        <v>1</v>
      </c>
      <c r="D135" s="5">
        <f>COUNTIF('TUẦN 27-28'!$I$6:$I$510,'KT PHÒNG'!A135)</f>
        <v>1</v>
      </c>
      <c r="E135" s="5">
        <f>COUNTIF('TUẦN 27-28'!$J$6:$J$510,'KT PHÒNG'!A135)</f>
        <v>1</v>
      </c>
      <c r="F135" s="5">
        <f>COUNTIF('TUẦN 27-28'!$K$6:$K$510,'KT PHÒNG'!A135)</f>
        <v>1</v>
      </c>
      <c r="G135" s="5">
        <f>COUNTIF('TUẦN 27-28'!$L$6:$L$510,'KT PHÒNG'!A135)</f>
        <v>0</v>
      </c>
      <c r="H135" s="5">
        <f>COUNTIF('TUẦN 27-28'!$M$6:$M$510,'KT PHÒNG'!A135)</f>
        <v>0</v>
      </c>
      <c r="I135" s="5">
        <f>COUNTIF('TUẦN 27-28'!$N$5:$N$510,'KT PHÒNG'!A135)</f>
        <v>1</v>
      </c>
      <c r="J135" s="5">
        <f>COUNTIF('TUẦN 27-28'!$O$8:$O$368,'KT PHÒNG'!A135)</f>
        <v>1</v>
      </c>
      <c r="K135" s="5">
        <f>COUNTIF('TUẦN 27-28'!$P$5:$P$510,'KT PHÒNG'!A135)</f>
        <v>1</v>
      </c>
      <c r="L135" s="5">
        <f>COUNTIF('TUẦN 27-28'!$Q$5:$Q$510,'KT PHÒNG'!A135)</f>
        <v>1</v>
      </c>
      <c r="M135" s="5">
        <f>COUNTIF('TUẦN 27-28'!$R$5:$R$510,'KT PHÒNG'!A135)</f>
        <v>1</v>
      </c>
      <c r="N135" s="5">
        <f>COUNTIF('TUẦN 27-28'!$S$5:$S$510,'KT PHÒNG'!A135)</f>
        <v>0</v>
      </c>
      <c r="O135" s="5">
        <f>COUNTIF('TUẦN 27-28'!$T$8:$T$382,'KT PHÒNG'!A135)</f>
        <v>0</v>
      </c>
      <c r="P135" s="5">
        <f>COUNTIF('TUẦN 27-28'!$U$5:$U$510,'KT PHÒNG'!A135)</f>
        <v>1</v>
      </c>
      <c r="Q135" s="5">
        <f>COUNTIF('TUẦN 27-28'!$V$5:$V$510,'KT PHÒNG'!A135)</f>
        <v>1</v>
      </c>
      <c r="R135" s="5">
        <f>COUNTIF('TUẦN 27-28'!$W$5:$W$510,'KT PHÒNG'!A135)</f>
        <v>1</v>
      </c>
      <c r="S135" s="5">
        <f>COUNTIF('TUẦN 27-28'!X5:X623,'KT PHÒNG'!A135)</f>
        <v>0</v>
      </c>
      <c r="T135" s="5">
        <f>COUNTIF('TUẦN 27-28'!$Y$5:$Y$510,'KT PHÒNG'!A135)</f>
        <v>1</v>
      </c>
      <c r="U135" s="5">
        <f>COUNTIF('TUẦN 27-28'!$Z$5:$Z$510,'KT PHÒNG'!A135)</f>
        <v>0</v>
      </c>
      <c r="V135" s="5">
        <f>COUNTIF('TUẦN 27-28'!AA5:AA623,'KT PHÒNG'!$A$5)</f>
        <v>0</v>
      </c>
    </row>
    <row r="136" spans="1:22">
      <c r="A136" s="8" t="s">
        <v>72</v>
      </c>
      <c r="B136" s="5">
        <f>COUNTIF('TUẦN 27-28'!$G$6:$G$510,'KT PHÒNG'!A136)</f>
        <v>0</v>
      </c>
      <c r="C136" s="5">
        <f>COUNTIF('TUẦN 27-28'!$H$6:$H$510,'KT PHÒNG'!A136)</f>
        <v>0</v>
      </c>
      <c r="D136" s="5">
        <f>COUNTIF('TUẦN 27-28'!$I$6:$I$510,'KT PHÒNG'!A136)</f>
        <v>0</v>
      </c>
      <c r="E136" s="5">
        <f>COUNTIF('TUẦN 27-28'!$J$6:$J$510,'KT PHÒNG'!A136)</f>
        <v>0</v>
      </c>
      <c r="F136" s="5">
        <f>COUNTIF('TUẦN 27-28'!$K$6:$K$510,'KT PHÒNG'!A136)</f>
        <v>0</v>
      </c>
      <c r="G136" s="5">
        <f>COUNTIF('TUẦN 27-28'!$L$6:$L$510,'KT PHÒNG'!A136)</f>
        <v>0</v>
      </c>
      <c r="H136" s="5">
        <f>COUNTIF('TUẦN 27-28'!$M$6:$M$510,'KT PHÒNG'!A136)</f>
        <v>0</v>
      </c>
      <c r="I136" s="5">
        <f>COUNTIF('TUẦN 27-28'!$N$5:$N$510,'KT PHÒNG'!A136)</f>
        <v>0</v>
      </c>
      <c r="J136" s="5">
        <f>COUNTIF('TUẦN 27-28'!$O$8:$O$368,'KT PHÒNG'!A136)</f>
        <v>0</v>
      </c>
      <c r="K136" s="5">
        <f>COUNTIF('TUẦN 27-28'!$P$5:$P$510,'KT PHÒNG'!A136)</f>
        <v>0</v>
      </c>
      <c r="L136" s="5">
        <f>COUNTIF('TUẦN 27-28'!$Q$5:$Q$510,'KT PHÒNG'!A136)</f>
        <v>0</v>
      </c>
      <c r="M136" s="5">
        <f>COUNTIF('TUẦN 27-28'!$R$5:$R$510,'KT PHÒNG'!A136)</f>
        <v>0</v>
      </c>
      <c r="N136" s="5">
        <f>COUNTIF('TUẦN 27-28'!$S$5:$S$510,'KT PHÒNG'!A136)</f>
        <v>0</v>
      </c>
      <c r="O136" s="5">
        <f>COUNTIF('TUẦN 27-28'!$T$8:$T$382,'KT PHÒNG'!A136)</f>
        <v>0</v>
      </c>
      <c r="P136" s="5">
        <f>COUNTIF('TUẦN 27-28'!$U$5:$U$510,'KT PHÒNG'!A136)</f>
        <v>0</v>
      </c>
      <c r="Q136" s="5">
        <f>COUNTIF('TUẦN 27-28'!$V$5:$V$510,'KT PHÒNG'!A136)</f>
        <v>0</v>
      </c>
      <c r="R136" s="5">
        <f>COUNTIF('TUẦN 27-28'!$W$5:$W$510,'KT PHÒNG'!A136)</f>
        <v>0</v>
      </c>
      <c r="S136" s="5">
        <f>COUNTIF('TUẦN 27-28'!X5:X624,'KT PHÒNG'!A136)</f>
        <v>0</v>
      </c>
      <c r="T136" s="5">
        <f>COUNTIF('TUẦN 27-28'!$Y$5:$Y$510,'KT PHÒNG'!A136)</f>
        <v>0</v>
      </c>
      <c r="U136" s="5">
        <f>COUNTIF('TUẦN 27-28'!$Z$5:$Z$510,'KT PHÒNG'!A136)</f>
        <v>0</v>
      </c>
      <c r="V136" s="5">
        <f>COUNTIF('TUẦN 27-28'!AA5:AA624,'KT PHÒNG'!$A$5)</f>
        <v>0</v>
      </c>
    </row>
    <row r="137" spans="1:22">
      <c r="A137" s="8" t="s">
        <v>273</v>
      </c>
      <c r="B137" s="5">
        <f>COUNTIF('TUẦN 27-28'!$G$6:$G$510,'KT PHÒNG'!A137)</f>
        <v>0</v>
      </c>
      <c r="C137" s="5">
        <f>COUNTIF('TUẦN 27-28'!$H$6:$H$510,'KT PHÒNG'!A137)</f>
        <v>0</v>
      </c>
      <c r="D137" s="5">
        <f>COUNTIF('TUẦN 27-28'!$I$6:$I$510,'KT PHÒNG'!A137)</f>
        <v>0</v>
      </c>
      <c r="E137" s="5">
        <f>COUNTIF('TUẦN 27-28'!$J$6:$J$510,'KT PHÒNG'!A137)</f>
        <v>0</v>
      </c>
      <c r="F137" s="5">
        <f>COUNTIF('TUẦN 27-28'!$K$6:$K$510,'KT PHÒNG'!A137)</f>
        <v>0</v>
      </c>
      <c r="G137" s="5">
        <f>COUNTIF('TUẦN 27-28'!$L$6:$L$510,'KT PHÒNG'!A137)</f>
        <v>0</v>
      </c>
      <c r="H137" s="5">
        <f>COUNTIF('TUẦN 27-28'!$M$6:$M$510,'KT PHÒNG'!A137)</f>
        <v>0</v>
      </c>
      <c r="I137" s="5">
        <f>COUNTIF('TUẦN 27-28'!$N$5:$N$510,'KT PHÒNG'!A137)</f>
        <v>0</v>
      </c>
      <c r="J137" s="5">
        <f>COUNTIF('TUẦN 27-28'!$O$8:$O$368,'KT PHÒNG'!A137)</f>
        <v>0</v>
      </c>
      <c r="K137" s="5">
        <f>COUNTIF('TUẦN 27-28'!$P$5:$P$510,'KT PHÒNG'!A137)</f>
        <v>0</v>
      </c>
      <c r="L137" s="5">
        <f>COUNTIF('TUẦN 27-28'!$Q$5:$Q$510,'KT PHÒNG'!A137)</f>
        <v>0</v>
      </c>
      <c r="M137" s="5">
        <f>COUNTIF('TUẦN 27-28'!$R$5:$R$510,'KT PHÒNG'!A137)</f>
        <v>0</v>
      </c>
      <c r="N137" s="5">
        <f>COUNTIF('TUẦN 27-28'!$S$5:$S$510,'KT PHÒNG'!A137)</f>
        <v>0</v>
      </c>
      <c r="O137" s="5">
        <f>COUNTIF('TUẦN 27-28'!$T$8:$T$382,'KT PHÒNG'!A137)</f>
        <v>0</v>
      </c>
      <c r="P137" s="5">
        <f>COUNTIF('TUẦN 27-28'!$U$5:$U$510,'KT PHÒNG'!A137)</f>
        <v>0</v>
      </c>
      <c r="Q137" s="5">
        <f>COUNTIF('TUẦN 27-28'!$V$5:$V$510,'KT PHÒNG'!A137)</f>
        <v>0</v>
      </c>
      <c r="R137" s="5">
        <f>COUNTIF('TUẦN 27-28'!$W$5:$W$510,'KT PHÒNG'!A137)</f>
        <v>0</v>
      </c>
      <c r="S137" s="5">
        <f>COUNTIF('TUẦN 27-28'!X5:X625,'KT PHÒNG'!A137)</f>
        <v>0</v>
      </c>
      <c r="T137" s="5">
        <f>COUNTIF('TUẦN 27-28'!$Y$5:$Y$510,'KT PHÒNG'!A137)</f>
        <v>0</v>
      </c>
      <c r="U137" s="5">
        <f>COUNTIF('TUẦN 27-28'!$Z$5:$Z$510,'KT PHÒNG'!A137)</f>
        <v>0</v>
      </c>
      <c r="V137" s="5">
        <f>COUNTIF('TUẦN 27-28'!AA5:AA625,'KT PHÒNG'!$A$5)</f>
        <v>0</v>
      </c>
    </row>
    <row r="138" spans="1:22" ht="18.75" customHeight="1">
      <c r="A138" s="3" t="s">
        <v>157</v>
      </c>
      <c r="B138" s="5">
        <f>COUNTIF('TUẦN 27-28'!$G$6:$G$510,'KT PHÒNG'!A138)</f>
        <v>2</v>
      </c>
      <c r="C138" s="5">
        <f>COUNTIF('TUẦN 27-28'!$H$6:$H$510,'KT PHÒNG'!A138)</f>
        <v>0</v>
      </c>
      <c r="D138" s="5">
        <f>COUNTIF('TUẦN 27-28'!$I$6:$I$510,'KT PHÒNG'!A138)</f>
        <v>0</v>
      </c>
      <c r="E138" s="5">
        <f>COUNTIF('TUẦN 27-28'!$J$6:$J$510,'KT PHÒNG'!A138)</f>
        <v>0</v>
      </c>
      <c r="F138" s="5">
        <f>COUNTIF('TUẦN 27-28'!$K$6:$K$510,'KT PHÒNG'!A138)</f>
        <v>0</v>
      </c>
      <c r="G138" s="5">
        <f>COUNTIF('TUẦN 27-28'!$L$6:$L$510,'KT PHÒNG'!A138)</f>
        <v>0</v>
      </c>
      <c r="H138" s="5">
        <f>COUNTIF('TUẦN 27-28'!$M$6:$M$510,'KT PHÒNG'!A138)</f>
        <v>0</v>
      </c>
      <c r="I138" s="5">
        <f>COUNTIF('TUẦN 27-28'!$N$5:$N$510,'KT PHÒNG'!A138)</f>
        <v>0</v>
      </c>
      <c r="J138" s="5">
        <f>COUNTIF('TUẦN 27-28'!$O$8:$O$368,'KT PHÒNG'!A138)</f>
        <v>0</v>
      </c>
      <c r="K138" s="5">
        <f>COUNTIF('TUẦN 27-28'!$P$5:$P$510,'KT PHÒNG'!A138)</f>
        <v>0</v>
      </c>
      <c r="L138" s="5">
        <f>COUNTIF('TUẦN 27-28'!$Q$5:$Q$510,'KT PHÒNG'!A138)</f>
        <v>0</v>
      </c>
      <c r="M138" s="5">
        <f>COUNTIF('TUẦN 27-28'!$R$5:$R$510,'KT PHÒNG'!A138)</f>
        <v>0</v>
      </c>
      <c r="N138" s="5">
        <f>COUNTIF('TUẦN 27-28'!$S$5:$S$510,'KT PHÒNG'!A138)</f>
        <v>0</v>
      </c>
      <c r="O138" s="5">
        <f>COUNTIF('TUẦN 27-28'!$T$8:$T$382,'KT PHÒNG'!A138)</f>
        <v>0</v>
      </c>
      <c r="P138" s="5">
        <f>COUNTIF('TUẦN 27-28'!$U$5:$U$510,'KT PHÒNG'!A138)</f>
        <v>0</v>
      </c>
      <c r="Q138" s="5">
        <f>COUNTIF('TUẦN 27-28'!$V$5:$V$510,'KT PHÒNG'!A138)</f>
        <v>0</v>
      </c>
      <c r="R138" s="5">
        <f>COUNTIF('TUẦN 27-28'!$W$5:$W$510,'KT PHÒNG'!A138)</f>
        <v>0</v>
      </c>
      <c r="S138" s="5">
        <f>COUNTIF('TUẦN 27-28'!X5:X626,'KT PHÒNG'!A138)</f>
        <v>0</v>
      </c>
      <c r="T138" s="5">
        <f>COUNTIF('TUẦN 27-28'!$Y$5:$Y$510,'KT PHÒNG'!A138)</f>
        <v>0</v>
      </c>
      <c r="U138" s="5">
        <f>COUNTIF('TUẦN 27-28'!$Z$5:$Z$510,'KT PHÒNG'!A138)</f>
        <v>0</v>
      </c>
      <c r="V138" s="5">
        <f>COUNTIF('TUẦN 27-28'!AA5:AA626,'KT PHÒNG'!$A$5)</f>
        <v>0</v>
      </c>
    </row>
    <row r="139" spans="1:22">
      <c r="A139" s="3" t="s">
        <v>156</v>
      </c>
      <c r="B139" s="5">
        <f>COUNTIF('TUẦN 27-28'!$G$6:$G$510,'KT PHÒNG'!A139)</f>
        <v>0</v>
      </c>
      <c r="C139" s="5">
        <f>COUNTIF('TUẦN 27-28'!$H$6:$H$510,'KT PHÒNG'!A139)</f>
        <v>0</v>
      </c>
      <c r="D139" s="5">
        <f>COUNTIF('TUẦN 27-28'!$I$6:$I$510,'KT PHÒNG'!A139)</f>
        <v>0</v>
      </c>
      <c r="E139" s="5">
        <f>COUNTIF('TUẦN 27-28'!$J$6:$J$510,'KT PHÒNG'!A139)</f>
        <v>0</v>
      </c>
      <c r="F139" s="5">
        <f>COUNTIF('TUẦN 27-28'!$K$6:$K$510,'KT PHÒNG'!A139)</f>
        <v>0</v>
      </c>
      <c r="G139" s="5">
        <f>COUNTIF('TUẦN 27-28'!$L$6:$L$510,'KT PHÒNG'!A139)</f>
        <v>0</v>
      </c>
      <c r="H139" s="5">
        <f>COUNTIF('TUẦN 27-28'!$M$6:$M$510,'KT PHÒNG'!A139)</f>
        <v>0</v>
      </c>
      <c r="I139" s="5">
        <f>COUNTIF('TUẦN 27-28'!$N$5:$N$510,'KT PHÒNG'!A139)</f>
        <v>0</v>
      </c>
      <c r="J139" s="5">
        <f>COUNTIF('TUẦN 27-28'!$O$8:$O$368,'KT PHÒNG'!A139)</f>
        <v>0</v>
      </c>
      <c r="K139" s="5">
        <f>COUNTIF('TUẦN 27-28'!$P$5:$P$510,'KT PHÒNG'!A139)</f>
        <v>0</v>
      </c>
      <c r="L139" s="5">
        <f>COUNTIF('TUẦN 27-28'!$Q$5:$Q$510,'KT PHÒNG'!A139)</f>
        <v>0</v>
      </c>
      <c r="M139" s="5">
        <f>COUNTIF('TUẦN 27-28'!$R$5:$R$510,'KT PHÒNG'!A139)</f>
        <v>0</v>
      </c>
      <c r="N139" s="5">
        <f>COUNTIF('TUẦN 27-28'!$S$5:$S$510,'KT PHÒNG'!A139)</f>
        <v>0</v>
      </c>
      <c r="O139" s="5">
        <f>COUNTIF('TUẦN 27-28'!$T$8:$T$382,'KT PHÒNG'!A139)</f>
        <v>0</v>
      </c>
      <c r="P139" s="5">
        <f>COUNTIF('TUẦN 27-28'!$U$5:$U$510,'KT PHÒNG'!A139)</f>
        <v>0</v>
      </c>
      <c r="Q139" s="5">
        <f>COUNTIF('TUẦN 27-28'!$V$5:$V$510,'KT PHÒNG'!A139)</f>
        <v>0</v>
      </c>
      <c r="R139" s="5">
        <f>COUNTIF('TUẦN 27-28'!$W$5:$W$510,'KT PHÒNG'!A139)</f>
        <v>0</v>
      </c>
      <c r="S139" s="5">
        <f>COUNTIF('TUẦN 27-28'!X5:X627,'KT PHÒNG'!A139)</f>
        <v>0</v>
      </c>
      <c r="T139" s="5">
        <f>COUNTIF('TUẦN 27-28'!$Y$5:$Y$510,'KT PHÒNG'!A139)</f>
        <v>0</v>
      </c>
      <c r="U139" s="5">
        <f>COUNTIF('TUẦN 27-28'!$Z$5:$Z$510,'KT PHÒNG'!A139)</f>
        <v>0</v>
      </c>
      <c r="V139" s="5">
        <f>COUNTIF('TUẦN 27-28'!AA5:AA627,'KT PHÒNG'!$A$5)</f>
        <v>0</v>
      </c>
    </row>
    <row r="140" spans="1:22" ht="18.75" customHeight="1">
      <c r="A140" s="3" t="s">
        <v>43</v>
      </c>
      <c r="B140" s="5">
        <f>COUNTIF('TUẦN 27-28'!$G$6:$G$510,'KT PHÒNG'!A140)</f>
        <v>1</v>
      </c>
      <c r="C140" s="5">
        <f>COUNTIF('TUẦN 27-28'!$H$6:$H$510,'KT PHÒNG'!A140)</f>
        <v>1</v>
      </c>
      <c r="D140" s="5">
        <f>COUNTIF('TUẦN 27-28'!$I$6:$I$510,'KT PHÒNG'!A140)</f>
        <v>1</v>
      </c>
      <c r="E140" s="5">
        <f>COUNTIF('TUẦN 27-28'!$J$6:$J$510,'KT PHÒNG'!A140)</f>
        <v>0</v>
      </c>
      <c r="F140" s="5">
        <f>COUNTIF('TUẦN 27-28'!$K$6:$K$510,'KT PHÒNG'!A140)</f>
        <v>0</v>
      </c>
      <c r="G140" s="5">
        <f>COUNTIF('TUẦN 27-28'!$L$6:$L$510,'KT PHÒNG'!A140)</f>
        <v>0</v>
      </c>
      <c r="H140" s="5">
        <f>COUNTIF('TUẦN 27-28'!$M$6:$M$510,'KT PHÒNG'!A140)</f>
        <v>0</v>
      </c>
      <c r="I140" s="5">
        <f>COUNTIF('TUẦN 27-28'!$N$5:$N$510,'KT PHÒNG'!A140)</f>
        <v>1</v>
      </c>
      <c r="J140" s="5">
        <f>COUNTIF('TUẦN 27-28'!$O$8:$O$368,'KT PHÒNG'!A140)</f>
        <v>0</v>
      </c>
      <c r="K140" s="5">
        <f>COUNTIF('TUẦN 27-28'!$P$5:$P$510,'KT PHÒNG'!A140)</f>
        <v>0</v>
      </c>
      <c r="L140" s="5">
        <f>COUNTIF('TUẦN 27-28'!$Q$5:$Q$510,'KT PHÒNG'!A140)</f>
        <v>0</v>
      </c>
      <c r="M140" s="5">
        <f>COUNTIF('TUẦN 27-28'!$R$5:$R$510,'KT PHÒNG'!A140)</f>
        <v>0</v>
      </c>
      <c r="N140" s="5">
        <f>COUNTIF('TUẦN 27-28'!$S$5:$S$510,'KT PHÒNG'!A140)</f>
        <v>0</v>
      </c>
      <c r="O140" s="5">
        <f>COUNTIF('TUẦN 27-28'!$T$8:$T$382,'KT PHÒNG'!A140)</f>
        <v>0</v>
      </c>
      <c r="P140" s="5">
        <f>COUNTIF('TUẦN 27-28'!$U$5:$U$510,'KT PHÒNG'!A140)</f>
        <v>0</v>
      </c>
      <c r="Q140" s="5">
        <f>COUNTIF('TUẦN 27-28'!$V$5:$V$510,'KT PHÒNG'!A140)</f>
        <v>0</v>
      </c>
      <c r="R140" s="5">
        <f>COUNTIF('TUẦN 27-28'!$W$5:$W$510,'KT PHÒNG'!A140)</f>
        <v>0</v>
      </c>
      <c r="S140" s="5">
        <f>COUNTIF('TUẦN 27-28'!X5:X628,'KT PHÒNG'!A140)</f>
        <v>0</v>
      </c>
      <c r="T140" s="5">
        <f>COUNTIF('TUẦN 27-28'!$Y$5:$Y$510,'KT PHÒNG'!A140)</f>
        <v>0</v>
      </c>
      <c r="U140" s="5">
        <f>COUNTIF('TUẦN 27-28'!$Z$5:$Z$510,'KT PHÒNG'!A140)</f>
        <v>0</v>
      </c>
      <c r="V140" s="5">
        <f>COUNTIF('TUẦN 27-28'!AA5:AA628,'KT PHÒNG'!$A$5)</f>
        <v>0</v>
      </c>
    </row>
    <row r="141" spans="1:22" ht="30" customHeight="1">
      <c r="A141" s="3" t="s">
        <v>39</v>
      </c>
      <c r="B141" s="5">
        <f>COUNTIF('TUẦN 27-28'!$G$6:$G$510,'KT PHÒNG'!A141)</f>
        <v>1</v>
      </c>
      <c r="C141" s="5">
        <f>COUNTIF('TUẦN 27-28'!$H$6:$H$510,'KT PHÒNG'!A141)</f>
        <v>1</v>
      </c>
      <c r="D141" s="5">
        <f>COUNTIF('TUẦN 27-28'!$I$6:$I$510,'KT PHÒNG'!A141)</f>
        <v>0</v>
      </c>
      <c r="E141" s="5">
        <f>COUNTIF('TUẦN 27-28'!$J$6:$J$510,'KT PHÒNG'!A141)</f>
        <v>0</v>
      </c>
      <c r="F141" s="5">
        <f>COUNTIF('TUẦN 27-28'!$K$6:$K$510,'KT PHÒNG'!A141)</f>
        <v>0</v>
      </c>
      <c r="G141" s="5">
        <f>COUNTIF('TUẦN 27-28'!$L$6:$L$510,'KT PHÒNG'!A141)</f>
        <v>0</v>
      </c>
      <c r="H141" s="5">
        <f>COUNTIF('TUẦN 27-28'!$M$6:$M$510,'KT PHÒNG'!A141)</f>
        <v>0</v>
      </c>
      <c r="I141" s="5">
        <f>COUNTIF('TUẦN 27-28'!$N$5:$N$510,'KT PHÒNG'!A141)</f>
        <v>0</v>
      </c>
      <c r="J141" s="5">
        <f>COUNTIF('TUẦN 27-28'!$O$8:$O$368,'KT PHÒNG'!A141)</f>
        <v>0</v>
      </c>
      <c r="K141" s="5">
        <f>COUNTIF('TUẦN 27-28'!$P$5:$P$510,'KT PHÒNG'!A141)</f>
        <v>0</v>
      </c>
      <c r="L141" s="5">
        <f>COUNTIF('TUẦN 27-28'!$Q$5:$Q$510,'KT PHÒNG'!A141)</f>
        <v>0</v>
      </c>
      <c r="M141" s="5">
        <f>COUNTIF('TUẦN 27-28'!$R$5:$R$510,'KT PHÒNG'!A141)</f>
        <v>0</v>
      </c>
      <c r="N141" s="5">
        <f>COUNTIF('TUẦN 27-28'!$S$5:$S$510,'KT PHÒNG'!A141)</f>
        <v>0</v>
      </c>
      <c r="O141" s="5">
        <f>COUNTIF('TUẦN 27-28'!$T$8:$T$382,'KT PHÒNG'!A141)</f>
        <v>0</v>
      </c>
      <c r="P141" s="5">
        <f>COUNTIF('TUẦN 27-28'!$U$5:$U$510,'KT PHÒNG'!A141)</f>
        <v>0</v>
      </c>
      <c r="Q141" s="5">
        <f>COUNTIF('TUẦN 27-28'!$V$5:$V$510,'KT PHÒNG'!A141)</f>
        <v>0</v>
      </c>
      <c r="R141" s="5">
        <f>COUNTIF('TUẦN 27-28'!$W$5:$W$510,'KT PHÒNG'!A141)</f>
        <v>0</v>
      </c>
      <c r="S141" s="5">
        <f>COUNTIF('TUẦN 27-28'!X5:X629,'KT PHÒNG'!A141)</f>
        <v>0</v>
      </c>
      <c r="T141" s="5">
        <f>COUNTIF('TUẦN 27-28'!$Y$5:$Y$510,'KT PHÒNG'!A141)</f>
        <v>0</v>
      </c>
      <c r="U141" s="5">
        <f>COUNTIF('TUẦN 27-28'!$Z$5:$Z$510,'KT PHÒNG'!A141)</f>
        <v>0</v>
      </c>
      <c r="V141" s="5">
        <f>COUNTIF('TUẦN 27-28'!AA5:AA629,'KT PHÒNG'!$A$5)</f>
        <v>0</v>
      </c>
    </row>
    <row r="142" spans="1:22" ht="21" customHeight="1">
      <c r="A142" s="3" t="s">
        <v>59</v>
      </c>
      <c r="B142" s="5">
        <f>COUNTIF('TUẦN 27-28'!$G$6:$G$510,'KT PHÒNG'!A142)</f>
        <v>0</v>
      </c>
      <c r="C142" s="5">
        <f>COUNTIF('TUẦN 27-28'!$H$6:$H$510,'KT PHÒNG'!A142)</f>
        <v>1</v>
      </c>
      <c r="D142" s="5">
        <f>COUNTIF('TUẦN 27-28'!$I$6:$I$510,'KT PHÒNG'!A142)</f>
        <v>0</v>
      </c>
      <c r="E142" s="5">
        <f>COUNTIF('TUẦN 27-28'!$J$6:$J$510,'KT PHÒNG'!A142)</f>
        <v>1</v>
      </c>
      <c r="F142" s="5">
        <f>COUNTIF('TUẦN 27-28'!$K$6:$K$510,'KT PHÒNG'!A142)</f>
        <v>3</v>
      </c>
      <c r="G142" s="5">
        <f>COUNTIF('TUẦN 27-28'!$L$6:$L$510,'KT PHÒNG'!A142)</f>
        <v>0</v>
      </c>
      <c r="H142" s="5">
        <f>COUNTIF('TUẦN 27-28'!$M$6:$M$510,'KT PHÒNG'!A142)</f>
        <v>0</v>
      </c>
      <c r="I142" s="5">
        <f>COUNTIF('TUẦN 27-28'!$N$5:$N$510,'KT PHÒNG'!A142)</f>
        <v>2</v>
      </c>
      <c r="J142" s="5">
        <f>COUNTIF('TUẦN 27-28'!$O$8:$O$368,'KT PHÒNG'!A142)</f>
        <v>1</v>
      </c>
      <c r="K142" s="5">
        <f>COUNTIF('TUẦN 27-28'!$P$5:$P$510,'KT PHÒNG'!A142)</f>
        <v>1</v>
      </c>
      <c r="L142" s="5">
        <f>COUNTIF('TUẦN 27-28'!$Q$5:$Q$510,'KT PHÒNG'!A142)</f>
        <v>1</v>
      </c>
      <c r="M142" s="5">
        <f>COUNTIF('TUẦN 27-28'!$R$5:$R$510,'KT PHÒNG'!A142)</f>
        <v>2</v>
      </c>
      <c r="N142" s="5">
        <f>COUNTIF('TUẦN 27-28'!$S$5:$S$510,'KT PHÒNG'!A142)</f>
        <v>0</v>
      </c>
      <c r="O142" s="5">
        <f>COUNTIF('TUẦN 27-28'!$T$8:$T$382,'KT PHÒNG'!A142)</f>
        <v>0</v>
      </c>
      <c r="P142" s="5">
        <f>COUNTIF('TUẦN 27-28'!$U$5:$U$510,'KT PHÒNG'!A142)</f>
        <v>1</v>
      </c>
      <c r="Q142" s="5">
        <f>COUNTIF('TUẦN 27-28'!$V$5:$V$510,'KT PHÒNG'!A142)</f>
        <v>1</v>
      </c>
      <c r="R142" s="5">
        <f>COUNTIF('TUẦN 27-28'!$W$5:$W$510,'KT PHÒNG'!A142)</f>
        <v>1</v>
      </c>
      <c r="S142" s="5">
        <f>COUNTIF('TUẦN 27-28'!X4:X629,'KT PHÒNG'!A142)</f>
        <v>1</v>
      </c>
      <c r="T142" s="5">
        <f>COUNTIF('TUẦN 27-28'!$Y$5:$Y$510,'KT PHÒNG'!A142)</f>
        <v>2</v>
      </c>
      <c r="U142" s="5">
        <f>COUNTIF('TUẦN 27-28'!$Z$5:$Z$510,'KT PHÒNG'!A142)</f>
        <v>0</v>
      </c>
      <c r="V142" s="5">
        <f>COUNTIF('TUẦN 27-28'!AA4:AA629,'KT PHÒNG'!$A$5)</f>
        <v>0</v>
      </c>
    </row>
    <row r="143" spans="1:22" ht="17.25" customHeight="1">
      <c r="A143" s="12" t="s">
        <v>58</v>
      </c>
      <c r="B143" s="5">
        <f>COUNTIF('TUẦN 27-28'!$G$6:$G$510,'KT PHÒNG'!A143)</f>
        <v>0</v>
      </c>
      <c r="C143" s="5">
        <f>COUNTIF('TUẦN 27-28'!$H$6:$H$510,'KT PHÒNG'!A143)</f>
        <v>0</v>
      </c>
      <c r="D143" s="5">
        <f>COUNTIF('TUẦN 27-28'!$I$6:$I$510,'KT PHÒNG'!A143)</f>
        <v>0</v>
      </c>
      <c r="E143" s="5">
        <f>COUNTIF('TUẦN 27-28'!$J$6:$J$510,'KT PHÒNG'!A143)</f>
        <v>0</v>
      </c>
      <c r="F143" s="5">
        <f>COUNTIF('TUẦN 27-28'!$K$6:$K$510,'KT PHÒNG'!A143)</f>
        <v>0</v>
      </c>
      <c r="G143" s="5">
        <f>COUNTIF('TUẦN 27-28'!$L$6:$L$510,'KT PHÒNG'!A143)</f>
        <v>0</v>
      </c>
      <c r="H143" s="5">
        <f>COUNTIF('TUẦN 27-28'!$M$6:$M$510,'KT PHÒNG'!A143)</f>
        <v>0</v>
      </c>
      <c r="I143" s="5">
        <f>COUNTIF('TUẦN 27-28'!$N$5:$N$510,'KT PHÒNG'!A143)</f>
        <v>0</v>
      </c>
      <c r="J143" s="5">
        <f>COUNTIF('TUẦN 27-28'!$O$8:$O$368,'KT PHÒNG'!A143)</f>
        <v>0</v>
      </c>
      <c r="K143" s="5">
        <f>COUNTIF('TUẦN 27-28'!$P$5:$P$510,'KT PHÒNG'!A143)</f>
        <v>0</v>
      </c>
      <c r="L143" s="5">
        <f>COUNTIF('TUẦN 27-28'!$Q$5:$Q$510,'KT PHÒNG'!A143)</f>
        <v>0</v>
      </c>
      <c r="M143" s="5">
        <f>COUNTIF('TUẦN 27-28'!$R$5:$R$510,'KT PHÒNG'!A143)</f>
        <v>0</v>
      </c>
      <c r="N143" s="5">
        <f>COUNTIF('TUẦN 27-28'!$S$5:$S$510,'KT PHÒNG'!A143)</f>
        <v>0</v>
      </c>
      <c r="O143" s="5">
        <f>COUNTIF('TUẦN 27-28'!$T$8:$T$382,'KT PHÒNG'!A143)</f>
        <v>0</v>
      </c>
      <c r="P143" s="5">
        <f>COUNTIF('TUẦN 27-28'!$U$5:$U$510,'KT PHÒNG'!A143)</f>
        <v>0</v>
      </c>
      <c r="Q143" s="5">
        <f>COUNTIF('TUẦN 27-28'!$V$5:$V$510,'KT PHÒNG'!A143)</f>
        <v>0</v>
      </c>
      <c r="R143" s="5">
        <f>COUNTIF('TUẦN 27-28'!$W$5:$W$510,'KT PHÒNG'!A143)</f>
        <v>0</v>
      </c>
      <c r="S143" s="5">
        <f>COUNTIF('TUẦN 27-28'!X5:X630,'KT PHÒNG'!A143)</f>
        <v>0</v>
      </c>
      <c r="T143" s="5">
        <f>COUNTIF('TUẦN 27-28'!$Y$5:$Y$510,'KT PHÒNG'!A143)</f>
        <v>2</v>
      </c>
      <c r="U143" s="5">
        <f>COUNTIF('TUẦN 27-28'!$Z$5:$Z$510,'KT PHÒNG'!A143)</f>
        <v>0</v>
      </c>
      <c r="V143" s="5">
        <f>COUNTIF('TUẦN 27-28'!AA5:AA630,'KT PHÒNG'!$A$5)</f>
        <v>0</v>
      </c>
    </row>
    <row r="144" spans="1:22" ht="20.25" customHeight="1">
      <c r="A144" s="3" t="s">
        <v>83</v>
      </c>
      <c r="B144" s="5">
        <f>COUNTIF('TUẦN 27-28'!$G$6:$G$510,'KT PHÒNG'!A144)</f>
        <v>0</v>
      </c>
      <c r="C144" s="5">
        <f>COUNTIF('TUẦN 27-28'!$H$6:$H$510,'KT PHÒNG'!A144)</f>
        <v>0</v>
      </c>
      <c r="D144" s="5">
        <f>COUNTIF('TUẦN 27-28'!$I$6:$I$510,'KT PHÒNG'!A144)</f>
        <v>0</v>
      </c>
      <c r="E144" s="5">
        <f>COUNTIF('TUẦN 27-28'!$J$6:$J$510,'KT PHÒNG'!A144)</f>
        <v>0</v>
      </c>
      <c r="F144" s="5">
        <f>COUNTIF('TUẦN 27-28'!$K$6:$K$510,'KT PHÒNG'!A144)</f>
        <v>0</v>
      </c>
      <c r="G144" s="5">
        <f>COUNTIF('TUẦN 27-28'!$L$6:$L$510,'KT PHÒNG'!A144)</f>
        <v>0</v>
      </c>
      <c r="H144" s="5">
        <f>COUNTIF('TUẦN 27-28'!$M$6:$M$510,'KT PHÒNG'!A144)</f>
        <v>0</v>
      </c>
      <c r="I144" s="5">
        <f>COUNTIF('TUẦN 27-28'!$N$5:$N$510,'KT PHÒNG'!A144)</f>
        <v>0</v>
      </c>
      <c r="J144" s="5">
        <f>COUNTIF('TUẦN 27-28'!$O$8:$O$368,'KT PHÒNG'!A144)</f>
        <v>0</v>
      </c>
      <c r="K144" s="5">
        <f>COUNTIF('TUẦN 27-28'!$P$5:$P$510,'KT PHÒNG'!A144)</f>
        <v>0</v>
      </c>
      <c r="L144" s="5">
        <f>COUNTIF('TUẦN 27-28'!$Q$5:$Q$510,'KT PHÒNG'!A144)</f>
        <v>0</v>
      </c>
      <c r="M144" s="5">
        <f>COUNTIF('TUẦN 27-28'!$R$5:$R$510,'KT PHÒNG'!A144)</f>
        <v>0</v>
      </c>
      <c r="N144" s="5">
        <f>COUNTIF('TUẦN 27-28'!$S$5:$S$510,'KT PHÒNG'!A144)</f>
        <v>0</v>
      </c>
      <c r="O144" s="5">
        <f>COUNTIF('TUẦN 27-28'!$T$8:$T$382,'KT PHÒNG'!A144)</f>
        <v>0</v>
      </c>
      <c r="P144" s="5">
        <f>COUNTIF('TUẦN 27-28'!$U$5:$U$510,'KT PHÒNG'!A144)</f>
        <v>0</v>
      </c>
      <c r="Q144" s="5">
        <f>COUNTIF('TUẦN 27-28'!$V$5:$V$510,'KT PHÒNG'!A144)</f>
        <v>0</v>
      </c>
      <c r="R144" s="5">
        <f>COUNTIF('TUẦN 27-28'!$W$5:$W$510,'KT PHÒNG'!A144)</f>
        <v>0</v>
      </c>
      <c r="S144" s="5">
        <f>COUNTIF('TUẦN 27-28'!X6:X631,'KT PHÒNG'!A144)</f>
        <v>0</v>
      </c>
      <c r="T144" s="5">
        <f>COUNTIF('TUẦN 27-28'!$Y$5:$Y$510,'KT PHÒNG'!A144)</f>
        <v>0</v>
      </c>
      <c r="U144" s="5">
        <f>COUNTIF('TUẦN 27-28'!$Z$5:$Z$510,'KT PHÒNG'!A144)</f>
        <v>0</v>
      </c>
      <c r="V144" s="5">
        <f>COUNTIF('TUẦN 27-28'!AA6:AA631,'KT PHÒNG'!$A$5)</f>
        <v>0</v>
      </c>
    </row>
    <row r="145" spans="1:22" ht="15" customHeight="1">
      <c r="A145" s="3" t="s">
        <v>274</v>
      </c>
      <c r="B145" s="5">
        <f>COUNTIF('TUẦN 27-28'!$G$6:$G$510,'KT PHÒNG'!A145)</f>
        <v>0</v>
      </c>
      <c r="C145" s="5">
        <f>COUNTIF('TUẦN 27-28'!$H$6:$H$510,'KT PHÒNG'!A145)</f>
        <v>0</v>
      </c>
      <c r="D145" s="5">
        <f>COUNTIF('TUẦN 27-28'!$I$6:$I$510,'KT PHÒNG'!A145)</f>
        <v>0</v>
      </c>
      <c r="E145" s="5">
        <f>COUNTIF('TUẦN 27-28'!$J$6:$J$510,'KT PHÒNG'!A145)</f>
        <v>0</v>
      </c>
      <c r="F145" s="5">
        <f>COUNTIF('TUẦN 27-28'!$K$6:$K$510,'KT PHÒNG'!A145)</f>
        <v>0</v>
      </c>
      <c r="G145" s="5">
        <f>COUNTIF('TUẦN 27-28'!$L$6:$L$510,'KT PHÒNG'!A145)</f>
        <v>0</v>
      </c>
      <c r="H145" s="5">
        <f>COUNTIF('TUẦN 27-28'!$M$6:$M$510,'KT PHÒNG'!A145)</f>
        <v>0</v>
      </c>
      <c r="I145" s="5">
        <f>COUNTIF('TUẦN 27-28'!$N$5:$N$510,'KT PHÒNG'!A145)</f>
        <v>0</v>
      </c>
      <c r="J145" s="5">
        <f>COUNTIF('TUẦN 27-28'!$O$8:$O$368,'KT PHÒNG'!A145)</f>
        <v>0</v>
      </c>
      <c r="K145" s="5">
        <f>COUNTIF('TUẦN 27-28'!$P$5:$P$510,'KT PHÒNG'!A145)</f>
        <v>0</v>
      </c>
      <c r="L145" s="5">
        <f>COUNTIF('TUẦN 27-28'!$Q$5:$Q$510,'KT PHÒNG'!A145)</f>
        <v>0</v>
      </c>
      <c r="M145" s="5">
        <f>COUNTIF('TUẦN 27-28'!$R$5:$R$510,'KT PHÒNG'!A145)</f>
        <v>0</v>
      </c>
      <c r="N145" s="5">
        <f>COUNTIF('TUẦN 27-28'!$S$5:$S$510,'KT PHÒNG'!A145)</f>
        <v>0</v>
      </c>
      <c r="O145" s="5">
        <f>COUNTIF('TUẦN 27-28'!$T$8:$T$382,'KT PHÒNG'!A145)</f>
        <v>0</v>
      </c>
      <c r="P145" s="5">
        <f>COUNTIF('TUẦN 27-28'!$U$5:$U$510,'KT PHÒNG'!A145)</f>
        <v>0</v>
      </c>
      <c r="Q145" s="5">
        <f>COUNTIF('TUẦN 27-28'!$V$5:$V$510,'KT PHÒNG'!A145)</f>
        <v>0</v>
      </c>
      <c r="R145" s="5">
        <f>COUNTIF('TUẦN 27-28'!$W$5:$W$510,'KT PHÒNG'!A145)</f>
        <v>0</v>
      </c>
      <c r="S145" s="5">
        <f>COUNTIF('TUẦN 27-28'!X7:X632,'KT PHÒNG'!A145)</f>
        <v>0</v>
      </c>
      <c r="T145" s="5">
        <f>COUNTIF('TUẦN 27-28'!$Y$5:$Y$510,'KT PHÒNG'!A145)</f>
        <v>0</v>
      </c>
      <c r="U145" s="5">
        <f>COUNTIF('TUẦN 27-28'!$Z$5:$Z$510,'KT PHÒNG'!A145)</f>
        <v>0</v>
      </c>
      <c r="V145" s="5">
        <f>COUNTIF('TUẦN 27-28'!AA7:AA632,'KT PHÒNG'!$A$5)</f>
        <v>0</v>
      </c>
    </row>
    <row r="146" spans="1:22" ht="15" customHeight="1">
      <c r="A146" s="3" t="s">
        <v>37</v>
      </c>
      <c r="B146" s="5">
        <f>COUNTIF('TUẦN 27-28'!$G$6:$G$510,'KT PHÒNG'!A146)</f>
        <v>0</v>
      </c>
      <c r="C146" s="5">
        <f>COUNTIF('TUẦN 27-28'!$H$6:$H$510,'KT PHÒNG'!A146)</f>
        <v>0</v>
      </c>
      <c r="D146" s="5">
        <f>COUNTIF('TUẦN 27-28'!$I$6:$I$510,'KT PHÒNG'!A146)</f>
        <v>0</v>
      </c>
      <c r="E146" s="5">
        <f>COUNTIF('TUẦN 27-28'!$J$6:$J$510,'KT PHÒNG'!A146)</f>
        <v>0</v>
      </c>
      <c r="F146" s="5">
        <f>COUNTIF('TUẦN 27-28'!$K$6:$K$510,'KT PHÒNG'!A146)</f>
        <v>0</v>
      </c>
      <c r="G146" s="5">
        <f>COUNTIF('TUẦN 27-28'!$L$6:$L$510,'KT PHÒNG'!A146)</f>
        <v>0</v>
      </c>
      <c r="H146" s="5">
        <f>COUNTIF('TUẦN 27-28'!$M$6:$M$510,'KT PHÒNG'!A146)</f>
        <v>0</v>
      </c>
      <c r="I146" s="5">
        <f>COUNTIF('TUẦN 27-28'!$N$5:$N$510,'KT PHÒNG'!A146)</f>
        <v>0</v>
      </c>
      <c r="J146" s="5">
        <f>COUNTIF('TUẦN 27-28'!$O$8:$O$368,'KT PHÒNG'!A146)</f>
        <v>0</v>
      </c>
      <c r="K146" s="5">
        <f>COUNTIF('TUẦN 27-28'!$P$5:$P$510,'KT PHÒNG'!A146)</f>
        <v>0</v>
      </c>
      <c r="L146" s="5">
        <f>COUNTIF('TUẦN 27-28'!$Q$5:$Q$510,'KT PHÒNG'!A146)</f>
        <v>0</v>
      </c>
      <c r="M146" s="5">
        <f>COUNTIF('TUẦN 27-28'!$R$5:$R$510,'KT PHÒNG'!A146)</f>
        <v>0</v>
      </c>
      <c r="N146" s="5">
        <f>COUNTIF('TUẦN 27-28'!$S$5:$S$510,'KT PHÒNG'!A146)</f>
        <v>0</v>
      </c>
      <c r="O146" s="5">
        <f>COUNTIF('TUẦN 27-28'!$T$8:$T$382,'KT PHÒNG'!A146)</f>
        <v>0</v>
      </c>
      <c r="P146" s="5">
        <f>COUNTIF('TUẦN 27-28'!$U$5:$U$510,'KT PHÒNG'!A146)</f>
        <v>0</v>
      </c>
      <c r="Q146" s="5">
        <f>COUNTIF('TUẦN 27-28'!$V$5:$V$510,'KT PHÒNG'!A146)</f>
        <v>0</v>
      </c>
      <c r="R146" s="5">
        <f>COUNTIF('TUẦN 27-28'!$W$5:$W$510,'KT PHÒNG'!A146)</f>
        <v>0</v>
      </c>
      <c r="S146" s="5">
        <f>COUNTIF('TUẦN 27-28'!X8:X633,'KT PHÒNG'!A146)</f>
        <v>0</v>
      </c>
      <c r="T146" s="5">
        <f>COUNTIF('TUẦN 27-28'!$Y$5:$Y$510,'KT PHÒNG'!A146)</f>
        <v>0</v>
      </c>
      <c r="U146" s="5">
        <f>COUNTIF('TUẦN 27-28'!$Z$5:$Z$510,'KT PHÒNG'!A146)</f>
        <v>0</v>
      </c>
      <c r="V146" s="5">
        <f>COUNTIF('TUẦN 27-28'!AA8:AA633,'KT PHÒNG'!$A$5)</f>
        <v>0</v>
      </c>
    </row>
    <row r="147" spans="1:22" ht="22.5" customHeight="1">
      <c r="A147" s="3" t="s">
        <v>469</v>
      </c>
      <c r="B147" s="5">
        <f>COUNTIF('TUẦN 27-28'!$G$6:$G$510,'KT PHÒNG'!A147)</f>
        <v>0</v>
      </c>
      <c r="C147" s="5">
        <f>COUNTIF('TUẦN 27-28'!$H$6:$H$510,'KT PHÒNG'!A147)</f>
        <v>0</v>
      </c>
      <c r="D147" s="5">
        <f>COUNTIF('TUẦN 27-28'!$I$6:$I$510,'KT PHÒNG'!A147)</f>
        <v>0</v>
      </c>
      <c r="E147" s="5">
        <f>COUNTIF('TUẦN 27-28'!$J$6:$J$510,'KT PHÒNG'!A147)</f>
        <v>0</v>
      </c>
      <c r="F147" s="5">
        <f>COUNTIF('TUẦN 27-28'!$K$6:$K$510,'KT PHÒNG'!A147)</f>
        <v>0</v>
      </c>
      <c r="G147" s="5">
        <f>COUNTIF('TUẦN 27-28'!$L$6:$L$510,'KT PHÒNG'!A147)</f>
        <v>0</v>
      </c>
      <c r="H147" s="5">
        <f>COUNTIF('TUẦN 27-28'!$M$6:$M$510,'KT PHÒNG'!A147)</f>
        <v>0</v>
      </c>
      <c r="I147" s="5">
        <f>COUNTIF('TUẦN 27-28'!$N$5:$N$510,'KT PHÒNG'!A147)</f>
        <v>0</v>
      </c>
      <c r="J147" s="5">
        <f>COUNTIF('TUẦN 27-28'!$O$8:$O$368,'KT PHÒNG'!A147)</f>
        <v>0</v>
      </c>
      <c r="K147" s="5">
        <f>COUNTIF('TUẦN 27-28'!$P$5:$P$510,'KT PHÒNG'!A147)</f>
        <v>0</v>
      </c>
      <c r="L147" s="5">
        <f>COUNTIF('TUẦN 27-28'!$Q$5:$Q$510,'KT PHÒNG'!A147)</f>
        <v>0</v>
      </c>
      <c r="M147" s="5">
        <f>COUNTIF('TUẦN 27-28'!$R$5:$R$510,'KT PHÒNG'!A147)</f>
        <v>0</v>
      </c>
      <c r="N147" s="5">
        <f>COUNTIF('TUẦN 27-28'!$S$5:$S$510,'KT PHÒNG'!A147)</f>
        <v>0</v>
      </c>
      <c r="O147" s="5">
        <f>COUNTIF('TUẦN 27-28'!$T$8:$T$382,'KT PHÒNG'!A147)</f>
        <v>0</v>
      </c>
      <c r="P147" s="5">
        <f>COUNTIF('TUẦN 27-28'!$U$5:$U$510,'KT PHÒNG'!A147)</f>
        <v>0</v>
      </c>
      <c r="Q147" s="5">
        <f>COUNTIF('TUẦN 27-28'!$V$5:$V$510,'KT PHÒNG'!A147)</f>
        <v>0</v>
      </c>
      <c r="R147" s="5">
        <f>COUNTIF('TUẦN 27-28'!$W$5:$W$510,'KT PHÒNG'!A147)</f>
        <v>0</v>
      </c>
      <c r="S147" s="5">
        <f>COUNTIF('TUẦN 27-28'!X8:X634,'KT PHÒNG'!A147)</f>
        <v>0</v>
      </c>
      <c r="T147" s="5">
        <f>COUNTIF('TUẦN 27-28'!$Y$5:$Y$510,'KT PHÒNG'!A147)</f>
        <v>0</v>
      </c>
      <c r="U147" s="5">
        <f>COUNTIF('TUẦN 27-28'!$Z$5:$Z$510,'KT PHÒNG'!A147)</f>
        <v>0</v>
      </c>
      <c r="V147" s="5">
        <f>COUNTIF('TUẦN 27-28'!AA8:AA634,'KT PHÒNG'!$A$5)</f>
        <v>0</v>
      </c>
    </row>
  </sheetData>
  <autoFilter ref="A2:V147" xr:uid="{00000000-0009-0000-0000-000003000000}"/>
  <conditionalFormatting sqref="B5:H147">
    <cfRule type="cellIs" dxfId="2" priority="1" operator="greaterThan">
      <formula>1</formula>
    </cfRule>
  </conditionalFormatting>
  <conditionalFormatting sqref="I3:V147">
    <cfRule type="cellIs" dxfId="1" priority="8" operator="greaterThan">
      <formula>1</formula>
    </cfRule>
  </conditionalFormatting>
  <conditionalFormatting sqref="L3:V147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workbookViewId="0">
      <selection activeCell="D13" sqref="D13"/>
    </sheetView>
  </sheetViews>
  <sheetFormatPr defaultColWidth="9" defaultRowHeight="15"/>
  <sheetData>
    <row r="1" spans="1:6">
      <c r="A1" t="s">
        <v>275</v>
      </c>
    </row>
    <row r="2" spans="1:6">
      <c r="A2" t="s">
        <v>276</v>
      </c>
      <c r="B2" t="s">
        <v>277</v>
      </c>
      <c r="C2" t="s">
        <v>278</v>
      </c>
      <c r="D2" t="s">
        <v>279</v>
      </c>
      <c r="E2" t="s">
        <v>280</v>
      </c>
      <c r="F2" t="s">
        <v>277</v>
      </c>
    </row>
    <row r="3" spans="1:6">
      <c r="A3">
        <v>1</v>
      </c>
      <c r="B3" t="s">
        <v>281</v>
      </c>
      <c r="C3" t="s">
        <v>282</v>
      </c>
      <c r="D3" t="s">
        <v>283</v>
      </c>
      <c r="E3" t="s">
        <v>284</v>
      </c>
      <c r="F3" t="s">
        <v>281</v>
      </c>
    </row>
    <row r="4" spans="1:6">
      <c r="A4">
        <v>2</v>
      </c>
      <c r="B4" t="s">
        <v>285</v>
      </c>
      <c r="C4" t="s">
        <v>286</v>
      </c>
      <c r="D4" t="s">
        <v>287</v>
      </c>
      <c r="E4" t="s">
        <v>284</v>
      </c>
      <c r="F4" t="s">
        <v>288</v>
      </c>
    </row>
    <row r="5" spans="1:6">
      <c r="A5">
        <v>3</v>
      </c>
      <c r="B5" t="s">
        <v>289</v>
      </c>
      <c r="C5" t="s">
        <v>290</v>
      </c>
      <c r="D5" t="s">
        <v>105</v>
      </c>
      <c r="E5" t="s">
        <v>284</v>
      </c>
      <c r="F5" t="s">
        <v>289</v>
      </c>
    </row>
    <row r="6" spans="1:6">
      <c r="A6">
        <v>4</v>
      </c>
      <c r="B6" t="s">
        <v>291</v>
      </c>
      <c r="C6" t="s">
        <v>292</v>
      </c>
      <c r="D6" t="s">
        <v>293</v>
      </c>
      <c r="E6" t="s">
        <v>284</v>
      </c>
      <c r="F6" t="s">
        <v>291</v>
      </c>
    </row>
    <row r="7" spans="1:6">
      <c r="A7">
        <v>5</v>
      </c>
      <c r="B7" t="s">
        <v>294</v>
      </c>
      <c r="C7" t="s">
        <v>295</v>
      </c>
      <c r="D7" t="s">
        <v>80</v>
      </c>
      <c r="E7" t="s">
        <v>296</v>
      </c>
      <c r="F7" t="s">
        <v>294</v>
      </c>
    </row>
    <row r="8" spans="1:6">
      <c r="A8">
        <v>6</v>
      </c>
      <c r="B8" t="s">
        <v>289</v>
      </c>
      <c r="C8" t="s">
        <v>297</v>
      </c>
      <c r="D8" t="s">
        <v>86</v>
      </c>
      <c r="E8" t="s">
        <v>296</v>
      </c>
      <c r="F8" t="s">
        <v>289</v>
      </c>
    </row>
    <row r="9" spans="1:6">
      <c r="A9">
        <v>7</v>
      </c>
      <c r="B9" t="s">
        <v>298</v>
      </c>
      <c r="C9" t="s">
        <v>299</v>
      </c>
      <c r="D9" t="s">
        <v>76</v>
      </c>
      <c r="E9" t="s">
        <v>296</v>
      </c>
      <c r="F9" t="s">
        <v>298</v>
      </c>
    </row>
    <row r="10" spans="1:6">
      <c r="A10">
        <v>8</v>
      </c>
      <c r="B10" t="s">
        <v>300</v>
      </c>
      <c r="C10" t="s">
        <v>301</v>
      </c>
      <c r="D10" t="s">
        <v>90</v>
      </c>
      <c r="E10" t="s">
        <v>296</v>
      </c>
      <c r="F10" t="s">
        <v>300</v>
      </c>
    </row>
    <row r="11" spans="1:6">
      <c r="A11">
        <v>9</v>
      </c>
      <c r="B11" t="s">
        <v>302</v>
      </c>
      <c r="C11" t="s">
        <v>303</v>
      </c>
      <c r="D11" s="119" t="s">
        <v>304</v>
      </c>
      <c r="E11" t="s">
        <v>296</v>
      </c>
      <c r="F11" t="s">
        <v>302</v>
      </c>
    </row>
    <row r="12" spans="1:6">
      <c r="A12">
        <v>10</v>
      </c>
      <c r="B12" t="s">
        <v>289</v>
      </c>
      <c r="C12" t="s">
        <v>305</v>
      </c>
      <c r="D12" t="s">
        <v>20</v>
      </c>
      <c r="E12" t="s">
        <v>296</v>
      </c>
      <c r="F12" t="s">
        <v>289</v>
      </c>
    </row>
    <row r="13" spans="1:6">
      <c r="A13">
        <v>10</v>
      </c>
      <c r="B13" t="s">
        <v>306</v>
      </c>
      <c r="C13" t="s">
        <v>307</v>
      </c>
      <c r="D13" t="s">
        <v>26</v>
      </c>
      <c r="E13" t="s">
        <v>296</v>
      </c>
      <c r="F13" t="s">
        <v>306</v>
      </c>
    </row>
    <row r="14" spans="1:6">
      <c r="A14">
        <v>11</v>
      </c>
      <c r="B14" t="s">
        <v>308</v>
      </c>
      <c r="C14" t="s">
        <v>309</v>
      </c>
      <c r="D14" t="s">
        <v>40</v>
      </c>
      <c r="E14" t="s">
        <v>310</v>
      </c>
      <c r="F14" t="s">
        <v>308</v>
      </c>
    </row>
    <row r="15" spans="1:6">
      <c r="A15">
        <v>12</v>
      </c>
      <c r="B15" t="s">
        <v>311</v>
      </c>
      <c r="C15" t="s">
        <v>312</v>
      </c>
      <c r="D15" t="s">
        <v>63</v>
      </c>
      <c r="E15" t="s">
        <v>310</v>
      </c>
      <c r="F15" t="s">
        <v>311</v>
      </c>
    </row>
    <row r="16" spans="1:6">
      <c r="A16">
        <v>13</v>
      </c>
      <c r="B16" t="s">
        <v>313</v>
      </c>
      <c r="C16" t="s">
        <v>314</v>
      </c>
      <c r="D16" t="s">
        <v>71</v>
      </c>
      <c r="E16" t="s">
        <v>310</v>
      </c>
      <c r="F16" t="s">
        <v>313</v>
      </c>
    </row>
    <row r="17" spans="1:6">
      <c r="A17">
        <v>14</v>
      </c>
      <c r="B17" t="s">
        <v>315</v>
      </c>
      <c r="C17" t="s">
        <v>316</v>
      </c>
      <c r="D17" t="s">
        <v>42</v>
      </c>
      <c r="E17" t="s">
        <v>310</v>
      </c>
      <c r="F17" t="s">
        <v>315</v>
      </c>
    </row>
    <row r="18" spans="1:6">
      <c r="A18">
        <v>15</v>
      </c>
      <c r="B18" t="s">
        <v>317</v>
      </c>
      <c r="C18" t="s">
        <v>318</v>
      </c>
      <c r="D18" t="s">
        <v>319</v>
      </c>
      <c r="E18" t="s">
        <v>310</v>
      </c>
      <c r="F18" t="s">
        <v>317</v>
      </c>
    </row>
    <row r="19" spans="1:6">
      <c r="A19">
        <v>16</v>
      </c>
      <c r="B19" t="s">
        <v>320</v>
      </c>
      <c r="C19" t="s">
        <v>321</v>
      </c>
      <c r="D19" t="s">
        <v>110</v>
      </c>
      <c r="E19" t="s">
        <v>310</v>
      </c>
      <c r="F19" t="s">
        <v>320</v>
      </c>
    </row>
    <row r="20" spans="1:6">
      <c r="A20">
        <v>17</v>
      </c>
      <c r="B20" t="s">
        <v>317</v>
      </c>
      <c r="C20" t="s">
        <v>322</v>
      </c>
      <c r="D20" t="s">
        <v>51</v>
      </c>
      <c r="E20" t="s">
        <v>310</v>
      </c>
      <c r="F20" t="s">
        <v>317</v>
      </c>
    </row>
    <row r="21" spans="1:6">
      <c r="A21">
        <v>18</v>
      </c>
      <c r="B21" t="s">
        <v>323</v>
      </c>
      <c r="C21" t="s">
        <v>324</v>
      </c>
      <c r="D21" t="s">
        <v>181</v>
      </c>
      <c r="E21" t="s">
        <v>310</v>
      </c>
      <c r="F21" t="s">
        <v>323</v>
      </c>
    </row>
    <row r="22" spans="1:6">
      <c r="A22">
        <v>19</v>
      </c>
      <c r="B22" t="s">
        <v>325</v>
      </c>
      <c r="C22" t="s">
        <v>326</v>
      </c>
      <c r="D22" t="s">
        <v>106</v>
      </c>
      <c r="E22" t="s">
        <v>310</v>
      </c>
      <c r="F22" t="s">
        <v>325</v>
      </c>
    </row>
    <row r="23" spans="1:6">
      <c r="A23">
        <v>20</v>
      </c>
      <c r="B23" t="s">
        <v>327</v>
      </c>
      <c r="C23" t="s">
        <v>328</v>
      </c>
      <c r="D23" t="s">
        <v>38</v>
      </c>
      <c r="E23" t="s">
        <v>310</v>
      </c>
      <c r="F23" t="s">
        <v>327</v>
      </c>
    </row>
    <row r="24" spans="1:6">
      <c r="A24">
        <v>21</v>
      </c>
      <c r="B24" t="s">
        <v>329</v>
      </c>
      <c r="C24" t="s">
        <v>330</v>
      </c>
      <c r="D24" s="119" t="s">
        <v>605</v>
      </c>
      <c r="E24" t="s">
        <v>310</v>
      </c>
      <c r="F24" t="s">
        <v>329</v>
      </c>
    </row>
    <row r="25" spans="1:6">
      <c r="A25">
        <v>22</v>
      </c>
      <c r="B25" t="s">
        <v>331</v>
      </c>
      <c r="C25" t="s">
        <v>332</v>
      </c>
      <c r="D25" t="s">
        <v>55</v>
      </c>
      <c r="E25" t="s">
        <v>310</v>
      </c>
      <c r="F25" t="s">
        <v>331</v>
      </c>
    </row>
    <row r="26" spans="1:6">
      <c r="A26">
        <v>23</v>
      </c>
      <c r="B26" t="s">
        <v>289</v>
      </c>
      <c r="C26" t="s">
        <v>333</v>
      </c>
      <c r="D26" t="s">
        <v>115</v>
      </c>
      <c r="E26" t="s">
        <v>310</v>
      </c>
      <c r="F26" t="s">
        <v>289</v>
      </c>
    </row>
    <row r="27" spans="1:6">
      <c r="A27">
        <v>24</v>
      </c>
      <c r="B27" t="s">
        <v>334</v>
      </c>
      <c r="C27" t="s">
        <v>335</v>
      </c>
      <c r="D27" t="s">
        <v>64</v>
      </c>
      <c r="E27" t="s">
        <v>310</v>
      </c>
      <c r="F27" t="s">
        <v>334</v>
      </c>
    </row>
    <row r="28" spans="1:6">
      <c r="A28">
        <v>25</v>
      </c>
      <c r="B28" t="s">
        <v>336</v>
      </c>
      <c r="C28" t="s">
        <v>337</v>
      </c>
      <c r="D28" t="s">
        <v>338</v>
      </c>
      <c r="E28" t="s">
        <v>339</v>
      </c>
      <c r="F28" t="s">
        <v>336</v>
      </c>
    </row>
    <row r="29" spans="1:6">
      <c r="A29">
        <v>26</v>
      </c>
      <c r="B29" t="s">
        <v>340</v>
      </c>
      <c r="C29" t="s">
        <v>341</v>
      </c>
      <c r="D29" t="s">
        <v>145</v>
      </c>
      <c r="E29" t="s">
        <v>342</v>
      </c>
      <c r="F29" t="s">
        <v>340</v>
      </c>
    </row>
    <row r="30" spans="1:6">
      <c r="A30">
        <v>27</v>
      </c>
      <c r="B30" t="s">
        <v>343</v>
      </c>
      <c r="C30" t="s">
        <v>344</v>
      </c>
      <c r="D30" t="s">
        <v>140</v>
      </c>
      <c r="E30" t="s">
        <v>342</v>
      </c>
      <c r="F30" t="s">
        <v>343</v>
      </c>
    </row>
    <row r="31" spans="1:6">
      <c r="A31">
        <v>28</v>
      </c>
      <c r="B31" t="s">
        <v>345</v>
      </c>
      <c r="C31" t="s">
        <v>346</v>
      </c>
      <c r="D31" t="s">
        <v>347</v>
      </c>
      <c r="E31" t="s">
        <v>348</v>
      </c>
      <c r="F31" t="s">
        <v>345</v>
      </c>
    </row>
    <row r="32" spans="1:6">
      <c r="A32">
        <v>29</v>
      </c>
      <c r="B32" t="s">
        <v>349</v>
      </c>
      <c r="C32" t="s">
        <v>350</v>
      </c>
      <c r="D32" t="s">
        <v>147</v>
      </c>
      <c r="E32" t="s">
        <v>348</v>
      </c>
      <c r="F32" t="s">
        <v>349</v>
      </c>
    </row>
    <row r="33" spans="1:6">
      <c r="A33">
        <v>30</v>
      </c>
      <c r="B33" t="s">
        <v>351</v>
      </c>
      <c r="C33" t="s">
        <v>352</v>
      </c>
      <c r="D33" t="s">
        <v>152</v>
      </c>
      <c r="E33" t="s">
        <v>348</v>
      </c>
      <c r="F33" t="s">
        <v>351</v>
      </c>
    </row>
    <row r="34" spans="1:6">
      <c r="A34">
        <v>31</v>
      </c>
      <c r="B34" t="s">
        <v>353</v>
      </c>
      <c r="C34" t="s">
        <v>354</v>
      </c>
      <c r="D34" t="s">
        <v>160</v>
      </c>
      <c r="E34" t="s">
        <v>348</v>
      </c>
      <c r="F34" t="s">
        <v>353</v>
      </c>
    </row>
    <row r="35" spans="1:6">
      <c r="A35">
        <v>32</v>
      </c>
      <c r="B35" t="s">
        <v>355</v>
      </c>
      <c r="C35" t="s">
        <v>356</v>
      </c>
      <c r="D35" t="s">
        <v>357</v>
      </c>
      <c r="E35" t="s">
        <v>348</v>
      </c>
      <c r="F35" t="s">
        <v>355</v>
      </c>
    </row>
    <row r="36" spans="1:6">
      <c r="A36">
        <v>33</v>
      </c>
      <c r="B36" t="s">
        <v>285</v>
      </c>
      <c r="C36" t="s">
        <v>358</v>
      </c>
      <c r="D36" t="s">
        <v>119</v>
      </c>
      <c r="E36" t="s">
        <v>348</v>
      </c>
      <c r="F36" t="s">
        <v>285</v>
      </c>
    </row>
    <row r="37" spans="1:6">
      <c r="A37">
        <v>34</v>
      </c>
      <c r="B37" t="s">
        <v>359</v>
      </c>
      <c r="C37" t="s">
        <v>360</v>
      </c>
      <c r="D37" t="s">
        <v>164</v>
      </c>
      <c r="E37" t="s">
        <v>348</v>
      </c>
      <c r="F37" t="s">
        <v>359</v>
      </c>
    </row>
    <row r="38" spans="1:6">
      <c r="A38">
        <v>35</v>
      </c>
      <c r="B38" t="s">
        <v>329</v>
      </c>
      <c r="C38" t="s">
        <v>361</v>
      </c>
      <c r="D38" t="s">
        <v>136</v>
      </c>
      <c r="E38" t="s">
        <v>348</v>
      </c>
      <c r="F38" t="s">
        <v>329</v>
      </c>
    </row>
    <row r="39" spans="1:6">
      <c r="A39">
        <v>36</v>
      </c>
      <c r="B39" t="s">
        <v>329</v>
      </c>
      <c r="C39" t="s">
        <v>362</v>
      </c>
      <c r="D39" t="s">
        <v>149</v>
      </c>
      <c r="E39" t="s">
        <v>348</v>
      </c>
      <c r="F39" t="s">
        <v>329</v>
      </c>
    </row>
    <row r="40" spans="1:6">
      <c r="A40">
        <v>37</v>
      </c>
      <c r="B40" t="s">
        <v>289</v>
      </c>
      <c r="C40" t="s">
        <v>363</v>
      </c>
      <c r="D40" t="s">
        <v>169</v>
      </c>
      <c r="E40" t="s">
        <v>348</v>
      </c>
      <c r="F40" t="s">
        <v>289</v>
      </c>
    </row>
    <row r="41" spans="1:6">
      <c r="A41">
        <v>38</v>
      </c>
      <c r="B41" t="s">
        <v>364</v>
      </c>
      <c r="C41" t="s">
        <v>365</v>
      </c>
      <c r="D41" t="s">
        <v>168</v>
      </c>
      <c r="E41" t="s">
        <v>348</v>
      </c>
      <c r="F41" t="s">
        <v>364</v>
      </c>
    </row>
    <row r="42" spans="1:6">
      <c r="A42">
        <v>41</v>
      </c>
      <c r="B42" t="s">
        <v>471</v>
      </c>
      <c r="C42" t="s">
        <v>367</v>
      </c>
      <c r="D42" t="s">
        <v>162</v>
      </c>
      <c r="E42" t="s">
        <v>348</v>
      </c>
      <c r="F42" t="s">
        <v>366</v>
      </c>
    </row>
    <row r="43" spans="1:6">
      <c r="A43">
        <v>42</v>
      </c>
      <c r="B43" t="s">
        <v>368</v>
      </c>
      <c r="C43" t="s">
        <v>369</v>
      </c>
      <c r="D43" t="s">
        <v>135</v>
      </c>
      <c r="E43" t="s">
        <v>348</v>
      </c>
      <c r="F43" t="s">
        <v>368</v>
      </c>
    </row>
    <row r="44" spans="1:6">
      <c r="A44">
        <v>43</v>
      </c>
      <c r="B44" t="s">
        <v>370</v>
      </c>
      <c r="C44" t="s">
        <v>371</v>
      </c>
      <c r="D44" t="s">
        <v>172</v>
      </c>
      <c r="E44" t="s">
        <v>348</v>
      </c>
      <c r="F44" t="s">
        <v>370</v>
      </c>
    </row>
    <row r="45" spans="1:6">
      <c r="A45">
        <v>44</v>
      </c>
      <c r="B45" t="s">
        <v>372</v>
      </c>
      <c r="C45" t="s">
        <v>373</v>
      </c>
      <c r="D45" t="s">
        <v>113</v>
      </c>
      <c r="E45" t="s">
        <v>348</v>
      </c>
      <c r="F45" t="s">
        <v>372</v>
      </c>
    </row>
    <row r="46" spans="1:6">
      <c r="A46">
        <v>45</v>
      </c>
      <c r="B46" t="s">
        <v>329</v>
      </c>
      <c r="C46" t="s">
        <v>374</v>
      </c>
      <c r="D46" t="s">
        <v>175</v>
      </c>
      <c r="E46" t="s">
        <v>348</v>
      </c>
      <c r="F46" t="s">
        <v>329</v>
      </c>
    </row>
    <row r="47" spans="1:6">
      <c r="A47">
        <v>46</v>
      </c>
      <c r="B47" t="s">
        <v>329</v>
      </c>
      <c r="C47" t="s">
        <v>375</v>
      </c>
      <c r="D47" t="s">
        <v>127</v>
      </c>
      <c r="E47" t="s">
        <v>348</v>
      </c>
      <c r="F47" t="s">
        <v>329</v>
      </c>
    </row>
    <row r="48" spans="1:6">
      <c r="A48">
        <v>47</v>
      </c>
      <c r="B48" t="s">
        <v>376</v>
      </c>
      <c r="C48" t="s">
        <v>377</v>
      </c>
      <c r="D48" t="s">
        <v>378</v>
      </c>
      <c r="E48" t="s">
        <v>348</v>
      </c>
      <c r="F48" t="s">
        <v>376</v>
      </c>
    </row>
    <row r="49" spans="1:6">
      <c r="A49">
        <v>48</v>
      </c>
      <c r="B49" t="s">
        <v>329</v>
      </c>
      <c r="C49" t="s">
        <v>379</v>
      </c>
      <c r="D49" t="s">
        <v>120</v>
      </c>
      <c r="E49" t="s">
        <v>348</v>
      </c>
      <c r="F49" t="s">
        <v>329</v>
      </c>
    </row>
    <row r="50" spans="1:6">
      <c r="A50">
        <v>49</v>
      </c>
      <c r="B50" t="s">
        <v>380</v>
      </c>
      <c r="C50" t="s">
        <v>381</v>
      </c>
      <c r="D50" t="s">
        <v>124</v>
      </c>
      <c r="E50" t="s">
        <v>348</v>
      </c>
      <c r="F50" t="s">
        <v>380</v>
      </c>
    </row>
    <row r="51" spans="1:6">
      <c r="A51">
        <v>50</v>
      </c>
      <c r="B51" t="s">
        <v>382</v>
      </c>
      <c r="C51" t="s">
        <v>383</v>
      </c>
      <c r="D51" t="s">
        <v>129</v>
      </c>
      <c r="E51" t="s">
        <v>348</v>
      </c>
      <c r="F51" t="s">
        <v>382</v>
      </c>
    </row>
    <row r="52" spans="1:6">
      <c r="A52">
        <v>51</v>
      </c>
      <c r="B52" t="s">
        <v>384</v>
      </c>
      <c r="C52" t="s">
        <v>385</v>
      </c>
      <c r="D52" t="s">
        <v>386</v>
      </c>
      <c r="E52" t="s">
        <v>348</v>
      </c>
      <c r="F52" t="s">
        <v>384</v>
      </c>
    </row>
    <row r="53" spans="1:6">
      <c r="A53">
        <v>52</v>
      </c>
      <c r="B53" t="s">
        <v>387</v>
      </c>
      <c r="C53" t="s">
        <v>388</v>
      </c>
      <c r="D53" t="s">
        <v>153</v>
      </c>
      <c r="E53" t="s">
        <v>348</v>
      </c>
      <c r="F53" t="s">
        <v>387</v>
      </c>
    </row>
    <row r="54" spans="1:6">
      <c r="A54">
        <v>53</v>
      </c>
      <c r="B54" t="s">
        <v>285</v>
      </c>
      <c r="C54" t="s">
        <v>389</v>
      </c>
      <c r="D54" t="s">
        <v>204</v>
      </c>
      <c r="E54" t="s">
        <v>390</v>
      </c>
      <c r="F54" t="s">
        <v>285</v>
      </c>
    </row>
    <row r="55" spans="1:6">
      <c r="A55">
        <v>54</v>
      </c>
      <c r="B55" t="s">
        <v>391</v>
      </c>
      <c r="C55" t="s">
        <v>392</v>
      </c>
      <c r="D55" t="s">
        <v>96</v>
      </c>
      <c r="E55" t="s">
        <v>390</v>
      </c>
      <c r="F55" t="s">
        <v>391</v>
      </c>
    </row>
    <row r="56" spans="1:6">
      <c r="A56">
        <v>55</v>
      </c>
      <c r="B56" t="s">
        <v>393</v>
      </c>
      <c r="C56" t="s">
        <v>394</v>
      </c>
      <c r="D56" t="s">
        <v>395</v>
      </c>
      <c r="E56" t="s">
        <v>390</v>
      </c>
      <c r="F56" t="s">
        <v>393</v>
      </c>
    </row>
    <row r="57" spans="1:6">
      <c r="A57">
        <v>56</v>
      </c>
      <c r="B57" t="s">
        <v>334</v>
      </c>
      <c r="C57" t="s">
        <v>396</v>
      </c>
      <c r="D57" t="s">
        <v>103</v>
      </c>
      <c r="E57" t="s">
        <v>390</v>
      </c>
      <c r="F57" t="s">
        <v>334</v>
      </c>
    </row>
    <row r="58" spans="1:6">
      <c r="A58">
        <v>57</v>
      </c>
      <c r="B58" t="s">
        <v>397</v>
      </c>
      <c r="C58" t="s">
        <v>398</v>
      </c>
      <c r="D58" t="s">
        <v>44</v>
      </c>
      <c r="E58" t="s">
        <v>390</v>
      </c>
      <c r="F58" t="s">
        <v>397</v>
      </c>
    </row>
    <row r="59" spans="1:6">
      <c r="A59">
        <v>58</v>
      </c>
      <c r="B59" t="s">
        <v>399</v>
      </c>
      <c r="C59" t="s">
        <v>400</v>
      </c>
      <c r="D59" t="s">
        <v>47</v>
      </c>
      <c r="E59" t="s">
        <v>390</v>
      </c>
      <c r="F59" t="s">
        <v>399</v>
      </c>
    </row>
    <row r="60" spans="1:6">
      <c r="A60">
        <v>59</v>
      </c>
      <c r="B60" t="s">
        <v>401</v>
      </c>
      <c r="C60" t="s">
        <v>402</v>
      </c>
      <c r="D60" t="s">
        <v>32</v>
      </c>
      <c r="E60" t="s">
        <v>390</v>
      </c>
      <c r="F60" t="s">
        <v>401</v>
      </c>
    </row>
    <row r="61" spans="1:6">
      <c r="A61">
        <v>60</v>
      </c>
      <c r="B61" t="s">
        <v>403</v>
      </c>
      <c r="C61" t="s">
        <v>404</v>
      </c>
      <c r="D61" t="s">
        <v>60</v>
      </c>
      <c r="E61" t="s">
        <v>390</v>
      </c>
      <c r="F61" t="s">
        <v>403</v>
      </c>
    </row>
    <row r="62" spans="1:6">
      <c r="A62">
        <v>61</v>
      </c>
      <c r="B62" t="s">
        <v>329</v>
      </c>
      <c r="C62" t="s">
        <v>405</v>
      </c>
      <c r="D62" t="s">
        <v>22</v>
      </c>
      <c r="E62" t="s">
        <v>390</v>
      </c>
      <c r="F62" t="s">
        <v>329</v>
      </c>
    </row>
    <row r="63" spans="1:6">
      <c r="A63">
        <v>62</v>
      </c>
      <c r="B63" t="s">
        <v>406</v>
      </c>
      <c r="C63" t="s">
        <v>407</v>
      </c>
      <c r="D63" t="s">
        <v>102</v>
      </c>
      <c r="E63" t="s">
        <v>390</v>
      </c>
      <c r="F63" t="s">
        <v>406</v>
      </c>
    </row>
    <row r="64" spans="1:6">
      <c r="A64">
        <v>63</v>
      </c>
      <c r="B64" t="s">
        <v>408</v>
      </c>
      <c r="C64" t="s">
        <v>409</v>
      </c>
      <c r="D64" t="s">
        <v>67</v>
      </c>
      <c r="E64" t="s">
        <v>390</v>
      </c>
      <c r="F64" t="s">
        <v>408</v>
      </c>
    </row>
    <row r="65" spans="1:6">
      <c r="A65">
        <v>64</v>
      </c>
      <c r="B65" t="s">
        <v>410</v>
      </c>
      <c r="C65" t="s">
        <v>411</v>
      </c>
      <c r="D65" t="s">
        <v>412</v>
      </c>
      <c r="E65" t="s">
        <v>390</v>
      </c>
      <c r="F65" t="s">
        <v>413</v>
      </c>
    </row>
    <row r="66" spans="1:6">
      <c r="A66">
        <v>65</v>
      </c>
      <c r="B66" t="s">
        <v>414</v>
      </c>
      <c r="C66" t="s">
        <v>415</v>
      </c>
      <c r="D66" t="s">
        <v>192</v>
      </c>
      <c r="E66" t="s">
        <v>390</v>
      </c>
      <c r="F66" t="s">
        <v>414</v>
      </c>
    </row>
    <row r="67" spans="1:6">
      <c r="A67">
        <v>65</v>
      </c>
      <c r="C67" t="s">
        <v>416</v>
      </c>
      <c r="D67" t="s">
        <v>50</v>
      </c>
      <c r="E67" t="s">
        <v>390</v>
      </c>
    </row>
    <row r="68" spans="1:6">
      <c r="A68">
        <v>66</v>
      </c>
      <c r="B68" t="s">
        <v>417</v>
      </c>
      <c r="C68" t="s">
        <v>418</v>
      </c>
      <c r="D68" t="s">
        <v>97</v>
      </c>
      <c r="E68" t="s">
        <v>390</v>
      </c>
      <c r="F68" t="s">
        <v>417</v>
      </c>
    </row>
    <row r="69" spans="1:6">
      <c r="A69">
        <v>68</v>
      </c>
      <c r="B69" t="s">
        <v>419</v>
      </c>
      <c r="C69" t="s">
        <v>420</v>
      </c>
      <c r="D69" t="s">
        <v>189</v>
      </c>
      <c r="E69" t="s">
        <v>390</v>
      </c>
      <c r="F69" t="s">
        <v>419</v>
      </c>
    </row>
    <row r="70" spans="1:6">
      <c r="A70">
        <v>70</v>
      </c>
      <c r="B70" t="s">
        <v>421</v>
      </c>
      <c r="C70" t="s">
        <v>422</v>
      </c>
      <c r="D70" t="s">
        <v>98</v>
      </c>
      <c r="E70" t="s">
        <v>390</v>
      </c>
      <c r="F70" t="s">
        <v>423</v>
      </c>
    </row>
    <row r="71" spans="1:6">
      <c r="A71">
        <v>71</v>
      </c>
      <c r="B71" t="s">
        <v>349</v>
      </c>
      <c r="C71" t="s">
        <v>424</v>
      </c>
      <c r="D71" t="s">
        <v>425</v>
      </c>
      <c r="E71" t="s">
        <v>339</v>
      </c>
      <c r="F71" t="s">
        <v>349</v>
      </c>
    </row>
    <row r="72" spans="1:6">
      <c r="A72">
        <v>73</v>
      </c>
      <c r="B72" t="s">
        <v>426</v>
      </c>
      <c r="C72" t="s">
        <v>427</v>
      </c>
      <c r="D72" t="s">
        <v>186</v>
      </c>
      <c r="E72" t="s">
        <v>428</v>
      </c>
      <c r="F72" t="s">
        <v>429</v>
      </c>
    </row>
    <row r="73" spans="1:6">
      <c r="A73">
        <v>74</v>
      </c>
      <c r="B73" t="s">
        <v>421</v>
      </c>
      <c r="C73" t="s">
        <v>430</v>
      </c>
      <c r="D73" t="s">
        <v>184</v>
      </c>
      <c r="E73" t="s">
        <v>428</v>
      </c>
      <c r="F73" t="s">
        <v>423</v>
      </c>
    </row>
    <row r="74" spans="1:6">
      <c r="A74">
        <v>75</v>
      </c>
      <c r="B74" t="s">
        <v>431</v>
      </c>
      <c r="C74" t="s">
        <v>432</v>
      </c>
      <c r="D74" t="s">
        <v>433</v>
      </c>
      <c r="E74" t="s">
        <v>428</v>
      </c>
      <c r="F74" t="s">
        <v>431</v>
      </c>
    </row>
    <row r="75" spans="1:6">
      <c r="A75">
        <v>76</v>
      </c>
      <c r="B75" t="s">
        <v>417</v>
      </c>
      <c r="C75" t="s">
        <v>434</v>
      </c>
      <c r="D75" t="s">
        <v>198</v>
      </c>
      <c r="E75" t="s">
        <v>428</v>
      </c>
      <c r="F75" t="s">
        <v>417</v>
      </c>
    </row>
    <row r="76" spans="1:6">
      <c r="A76">
        <v>77</v>
      </c>
      <c r="B76" t="s">
        <v>421</v>
      </c>
      <c r="C76" t="s">
        <v>435</v>
      </c>
      <c r="D76" t="s">
        <v>436</v>
      </c>
      <c r="E76" t="s">
        <v>437</v>
      </c>
      <c r="F76" t="s">
        <v>421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438</v>
      </c>
    </row>
    <row r="79" spans="1:6">
      <c r="D79" t="s">
        <v>131</v>
      </c>
      <c r="E79" t="s">
        <v>348</v>
      </c>
    </row>
    <row r="80" spans="1:6">
      <c r="D80" t="s">
        <v>112</v>
      </c>
      <c r="E80" t="s">
        <v>348</v>
      </c>
    </row>
    <row r="81" spans="1:7">
      <c r="D81" t="s">
        <v>439</v>
      </c>
      <c r="E81" t="s">
        <v>390</v>
      </c>
    </row>
    <row r="82" spans="1:7">
      <c r="D82" t="s">
        <v>440</v>
      </c>
      <c r="E82" t="s">
        <v>310</v>
      </c>
    </row>
    <row r="83" spans="1:7">
      <c r="D83" t="s">
        <v>75</v>
      </c>
      <c r="E83" t="s">
        <v>296</v>
      </c>
    </row>
    <row r="84" spans="1:7">
      <c r="D84" t="s">
        <v>183</v>
      </c>
      <c r="E84" t="s">
        <v>428</v>
      </c>
    </row>
    <row r="85" spans="1:7" ht="15.75">
      <c r="B85" s="1" t="s">
        <v>441</v>
      </c>
      <c r="C85" s="1" t="s">
        <v>442</v>
      </c>
      <c r="D85" s="2" t="str">
        <f>+"T/"&amp;C85</f>
        <v>T/V.Anh</v>
      </c>
      <c r="E85" s="2" t="s">
        <v>390</v>
      </c>
      <c r="F85" s="1" t="s">
        <v>441</v>
      </c>
    </row>
    <row r="86" spans="1:7" ht="15.75">
      <c r="B86" s="1"/>
      <c r="C86" s="1" t="s">
        <v>443</v>
      </c>
      <c r="D86" s="1" t="s">
        <v>142</v>
      </c>
      <c r="E86" s="1" t="s">
        <v>348</v>
      </c>
      <c r="F86" s="1"/>
    </row>
    <row r="87" spans="1:7" ht="15.75">
      <c r="B87" s="1"/>
      <c r="C87" s="1" t="s">
        <v>444</v>
      </c>
      <c r="D87" s="1" t="s">
        <v>93</v>
      </c>
      <c r="E87" s="1" t="s">
        <v>390</v>
      </c>
      <c r="F87" s="1"/>
    </row>
    <row r="88" spans="1:7" ht="15.75">
      <c r="B88" s="1" t="s">
        <v>445</v>
      </c>
      <c r="C88" s="1" t="s">
        <v>446</v>
      </c>
      <c r="D88" s="2" t="str">
        <f>+"T/"&amp;C88</f>
        <v>T/Phúc</v>
      </c>
      <c r="E88" s="1" t="s">
        <v>296</v>
      </c>
      <c r="F88" s="1"/>
    </row>
    <row r="89" spans="1:7" ht="15.75">
      <c r="B89" s="1" t="s">
        <v>414</v>
      </c>
      <c r="C89" s="1" t="s">
        <v>447</v>
      </c>
      <c r="D89" s="1" t="s">
        <v>35</v>
      </c>
      <c r="E89" s="1" t="s">
        <v>390</v>
      </c>
      <c r="F89" s="1"/>
    </row>
    <row r="90" spans="1:7" ht="15.75">
      <c r="B90" s="1" t="s">
        <v>448</v>
      </c>
      <c r="C90" s="1" t="s">
        <v>449</v>
      </c>
      <c r="D90" s="2" t="str">
        <f>+"T/"&amp;C90</f>
        <v>T/Sinh</v>
      </c>
      <c r="E90" s="1" t="s">
        <v>390</v>
      </c>
      <c r="F90" s="1"/>
    </row>
    <row r="91" spans="1:7" ht="15.75">
      <c r="B91" s="1" t="s">
        <v>450</v>
      </c>
      <c r="C91" s="1" t="s">
        <v>451</v>
      </c>
      <c r="D91" s="2" t="str">
        <f>+"T/"&amp;C91</f>
        <v>T/Phượng</v>
      </c>
      <c r="E91" s="1" t="s">
        <v>348</v>
      </c>
      <c r="F91" s="1"/>
    </row>
    <row r="92" spans="1:7" ht="15.75">
      <c r="B92" s="1" t="s">
        <v>452</v>
      </c>
      <c r="C92" s="1" t="s">
        <v>453</v>
      </c>
      <c r="D92" s="2" t="str">
        <f>+"T/"&amp;C92</f>
        <v>T/Toàn</v>
      </c>
      <c r="E92" t="s">
        <v>310</v>
      </c>
      <c r="F92" s="1"/>
    </row>
    <row r="93" spans="1:7" ht="15.75">
      <c r="B93" s="1" t="s">
        <v>462</v>
      </c>
      <c r="C93" s="1" t="s">
        <v>461</v>
      </c>
      <c r="D93" s="3" t="s">
        <v>456</v>
      </c>
      <c r="E93" s="1" t="s">
        <v>348</v>
      </c>
    </row>
    <row r="94" spans="1:7" ht="15.75">
      <c r="A94" s="3"/>
      <c r="B94" s="3"/>
      <c r="C94" s="3" t="s">
        <v>464</v>
      </c>
      <c r="D94" s="3" t="s">
        <v>463</v>
      </c>
      <c r="E94" s="23" t="s">
        <v>390</v>
      </c>
      <c r="F94" s="3"/>
      <c r="G94" s="3"/>
    </row>
    <row r="95" spans="1:7" ht="15.75">
      <c r="A95" s="3"/>
      <c r="B95" s="3" t="s">
        <v>532</v>
      </c>
      <c r="C95" s="23" t="s">
        <v>422</v>
      </c>
      <c r="D95" s="3" t="s">
        <v>513</v>
      </c>
      <c r="E95" s="23" t="s">
        <v>390</v>
      </c>
      <c r="F95" s="3"/>
      <c r="G95" s="3"/>
    </row>
    <row r="96" spans="1:7" ht="15.75">
      <c r="A96" s="3"/>
      <c r="B96" s="3"/>
      <c r="C96" s="3"/>
      <c r="D96" s="3" t="s">
        <v>531</v>
      </c>
      <c r="E96" s="1" t="s">
        <v>348</v>
      </c>
      <c r="F96" s="3"/>
      <c r="G96" s="3"/>
    </row>
    <row r="97" spans="1:7" ht="15.75">
      <c r="A97" s="3"/>
      <c r="B97" s="3"/>
      <c r="C97" s="3"/>
      <c r="D97" s="3" t="s">
        <v>583</v>
      </c>
      <c r="E97" s="1" t="s">
        <v>296</v>
      </c>
      <c r="F97" s="3"/>
      <c r="G97" s="3"/>
    </row>
    <row r="98" spans="1:7">
      <c r="A98" s="3"/>
      <c r="B98" s="3"/>
      <c r="C98" s="3"/>
      <c r="D98" s="3" t="s">
        <v>563</v>
      </c>
      <c r="E98" t="s">
        <v>342</v>
      </c>
      <c r="F98" s="3"/>
      <c r="G98" s="3"/>
    </row>
    <row r="99" spans="1:7">
      <c r="A99" s="3"/>
      <c r="B99" s="3"/>
      <c r="C99" s="3"/>
      <c r="D99" s="3" t="s">
        <v>530</v>
      </c>
      <c r="E99" t="s">
        <v>428</v>
      </c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2025-05-22T08:48:15Z</cp:lastPrinted>
  <dcterms:created xsi:type="dcterms:W3CDTF">2022-11-25T06:24:00Z</dcterms:created>
  <dcterms:modified xsi:type="dcterms:W3CDTF">2025-05-22T08:49:27Z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