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hidePivotFieldList="1"/>
  <mc:AlternateContent xmlns:mc="http://schemas.openxmlformats.org/markup-compatibility/2006">
    <mc:Choice Requires="x15">
      <x15ac:absPath xmlns:x15ac="http://schemas.microsoft.com/office/spreadsheetml/2010/11/ac" url="C:\Users\HungDT\Downloads\"/>
    </mc:Choice>
  </mc:AlternateContent>
  <xr:revisionPtr revIDLastSave="0" documentId="13_ncr:1_{2AAEECE0-8C36-4347-902E-7F79BF6B3AA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UẦN 04-05" sheetId="81" r:id="rId1"/>
    <sheet name="KT GV" sheetId="9" state="hidden" r:id="rId2"/>
    <sheet name="KT LỚP" sheetId="10" state="hidden" r:id="rId3"/>
    <sheet name="KT PHÒNG" sheetId="79" state="hidden" r:id="rId4"/>
    <sheet name="DM CBGV" sheetId="75" state="hidden" r:id="rId5"/>
  </sheets>
  <definedNames>
    <definedName name="_xlnm._FilterDatabase" localSheetId="4" hidden="1">'DM CBGV'!$A$2:$F$92</definedName>
    <definedName name="_xlnm._FilterDatabase" localSheetId="1" hidden="1">'KT GV'!$A$3:$L$86</definedName>
    <definedName name="_xlnm._FilterDatabase" localSheetId="3" hidden="1">'KT PHÒNG'!$A$2:$O$140</definedName>
    <definedName name="_xlnm._FilterDatabase" localSheetId="0" hidden="1">'TUẦN 04-05'!$A$7:$X$248</definedName>
    <definedName name="BTSC_K38" localSheetId="2">#REF!</definedName>
    <definedName name="BTSC_K38">#REF!</definedName>
    <definedName name="BTSC_K40" localSheetId="2">#REF!</definedName>
    <definedName name="BTSC_K40">#REF!</definedName>
    <definedName name="CĐT" localSheetId="2">#REF!</definedName>
    <definedName name="CĐT">#REF!</definedName>
    <definedName name="CĐT_K13_15" localSheetId="2">#REF!</definedName>
    <definedName name="CĐT_K13_15">#REF!</definedName>
    <definedName name="CGKL" localSheetId="2">#REF!</definedName>
    <definedName name="CGKL">#REF!</definedName>
    <definedName name="CGKL_ĐỨC" localSheetId="2">#REF!</definedName>
    <definedName name="CGKL_ĐỨC">#REF!</definedName>
    <definedName name="CGKL_K13_15" localSheetId="2">#REF!</definedName>
    <definedName name="CGKL_K13_15">#REF!</definedName>
    <definedName name="CGKL_K38" localSheetId="2">#REF!</definedName>
    <definedName name="CGKL_K38">#REF!</definedName>
    <definedName name="CGKL_K40" localSheetId="2">#REF!</definedName>
    <definedName name="CGKL_K40">#REF!</definedName>
    <definedName name="CN_CTM" localSheetId="2">#REF!</definedName>
    <definedName name="CN_CTM">#REF!</definedName>
    <definedName name="CNOT" localSheetId="2">#REF!</definedName>
    <definedName name="CNOT">#REF!</definedName>
    <definedName name="CNOT_K13_15" localSheetId="2">#REF!</definedName>
    <definedName name="CNOT_K13_15">#REF!</definedName>
    <definedName name="CNTT" localSheetId="2">#REF!</definedName>
    <definedName name="CNTT">#REF!</definedName>
    <definedName name="CNTT_K13_15" localSheetId="2">#REF!</definedName>
    <definedName name="CNTT_K13_15">#REF!</definedName>
    <definedName name="ĐCN" localSheetId="2">#REF!</definedName>
    <definedName name="ĐCN">#REF!</definedName>
    <definedName name="ĐCN_K13_K15" localSheetId="2">#REF!</definedName>
    <definedName name="ĐCN_K13_K15">#REF!</definedName>
    <definedName name="ĐCN_K38" localSheetId="2">#REF!</definedName>
    <definedName name="ĐCN_K38">#REF!</definedName>
    <definedName name="ĐCN_K40" localSheetId="2">#REF!</definedName>
    <definedName name="ĐCN_K40">#REF!</definedName>
    <definedName name="ĐTCN_K10" localSheetId="2">#REF!</definedName>
    <definedName name="ĐTCN_K10">#REF!</definedName>
    <definedName name="ĐTCN_K13_15" localSheetId="2">#REF!</definedName>
    <definedName name="ĐTCN_K13_15">#REF!</definedName>
    <definedName name="ĐTCN_K38" localSheetId="2">#REF!</definedName>
    <definedName name="ĐTCN_K38">#REF!</definedName>
    <definedName name="ĐTCN_K40" localSheetId="2">#REF!</definedName>
    <definedName name="ĐTCN_K40">#REF!</definedName>
    <definedName name="HAN_K38" localSheetId="2">#REF!</definedName>
    <definedName name="HAN_K38">#REF!</definedName>
    <definedName name="HAN_K40" localSheetId="2">#REF!</definedName>
    <definedName name="HAN_K40">#REF!</definedName>
    <definedName name="K13_ĐUC_ĐTCN" localSheetId="2">#REF!</definedName>
    <definedName name="K13_ĐUC_ĐTCN">#REF!</definedName>
    <definedName name="KTCBMA_K38" localSheetId="2">#REF!</definedName>
    <definedName name="KTCBMA_K38">#REF!</definedName>
    <definedName name="KTCBMA_K40" localSheetId="2">#REF!</definedName>
    <definedName name="KTCBMA_K40">#REF!</definedName>
    <definedName name="KTDN" localSheetId="2">#REF!</definedName>
    <definedName name="KTDN">#REF!</definedName>
    <definedName name="KTDN_K13_15" localSheetId="2">#REF!</definedName>
    <definedName name="KTDN_K13_15">#REF!</definedName>
    <definedName name="LT_CGKL" localSheetId="2">#REF!</definedName>
    <definedName name="LT_CGKL">#REF!</definedName>
    <definedName name="LT_ĐCN" localSheetId="2">#REF!</definedName>
    <definedName name="LT_ĐCN">#REF!</definedName>
    <definedName name="LT_ĐTCN" localSheetId="2">#REF!</definedName>
    <definedName name="LT_ĐTCN">#REF!</definedName>
    <definedName name="_xlnm.Print_Area" localSheetId="0">'TUẦN 04-05'!$A$1:$U$274</definedName>
    <definedName name="_xlnm.Print_Titles" localSheetId="0">'TUẦN 04-05'!$4:$7</definedName>
    <definedName name="TĐH" localSheetId="2">#REF!</definedName>
    <definedName name="TĐH">#REF!</definedName>
    <definedName name="TĐH_K13_15" localSheetId="2">#REF!</definedName>
    <definedName name="TĐH_K13_15">#REF!</definedName>
    <definedName name="TMĐT" localSheetId="2">#REF!</definedName>
    <definedName name="TMĐT">#REF!</definedName>
  </definedNames>
  <calcPr calcId="181029"/>
  <pivotCaches>
    <pivotCache cacheId="0" r:id="rId6"/>
  </pivotCaches>
</workbook>
</file>

<file path=xl/calcChain.xml><?xml version="1.0" encoding="utf-8"?>
<calcChain xmlns="http://schemas.openxmlformats.org/spreadsheetml/2006/main">
  <c r="V121" i="81" l="1"/>
  <c r="V120" i="81"/>
  <c r="V118" i="81"/>
  <c r="V117" i="81"/>
  <c r="V61" i="81" l="1"/>
  <c r="V114" i="81" l="1"/>
  <c r="D92" i="75" l="1"/>
  <c r="D91" i="75"/>
  <c r="D90" i="75"/>
  <c r="D88" i="75"/>
  <c r="D85" i="75"/>
  <c r="O140" i="79"/>
  <c r="N140" i="79"/>
  <c r="M140" i="79"/>
  <c r="L140" i="79"/>
  <c r="K140" i="79"/>
  <c r="J140" i="79"/>
  <c r="I140" i="79"/>
  <c r="H140" i="79"/>
  <c r="G140" i="79"/>
  <c r="F140" i="79"/>
  <c r="E140" i="79"/>
  <c r="D140" i="79"/>
  <c r="C140" i="79"/>
  <c r="B140" i="79"/>
  <c r="O139" i="79"/>
  <c r="N139" i="79"/>
  <c r="M139" i="79"/>
  <c r="L139" i="79"/>
  <c r="K139" i="79"/>
  <c r="J139" i="79"/>
  <c r="I139" i="79"/>
  <c r="H139" i="79"/>
  <c r="G139" i="79"/>
  <c r="F139" i="79"/>
  <c r="E139" i="79"/>
  <c r="D139" i="79"/>
  <c r="C139" i="79"/>
  <c r="B139" i="79"/>
  <c r="O138" i="79"/>
  <c r="N138" i="79"/>
  <c r="M138" i="79"/>
  <c r="L138" i="79"/>
  <c r="K138" i="79"/>
  <c r="J138" i="79"/>
  <c r="I138" i="79"/>
  <c r="H138" i="79"/>
  <c r="G138" i="79"/>
  <c r="F138" i="79"/>
  <c r="E138" i="79"/>
  <c r="D138" i="79"/>
  <c r="C138" i="79"/>
  <c r="B138" i="79"/>
  <c r="O137" i="79"/>
  <c r="N137" i="79"/>
  <c r="M137" i="79"/>
  <c r="L137" i="79"/>
  <c r="K137" i="79"/>
  <c r="J137" i="79"/>
  <c r="I137" i="79"/>
  <c r="H137" i="79"/>
  <c r="G137" i="79"/>
  <c r="F137" i="79"/>
  <c r="E137" i="79"/>
  <c r="D137" i="79"/>
  <c r="C137" i="79"/>
  <c r="B137" i="79"/>
  <c r="O136" i="79"/>
  <c r="N136" i="79"/>
  <c r="M136" i="79"/>
  <c r="L136" i="79"/>
  <c r="K136" i="79"/>
  <c r="J136" i="79"/>
  <c r="I136" i="79"/>
  <c r="H136" i="79"/>
  <c r="G136" i="79"/>
  <c r="F136" i="79"/>
  <c r="E136" i="79"/>
  <c r="D136" i="79"/>
  <c r="C136" i="79"/>
  <c r="B136" i="79"/>
  <c r="O135" i="79"/>
  <c r="N135" i="79"/>
  <c r="M135" i="79"/>
  <c r="L135" i="79"/>
  <c r="K135" i="79"/>
  <c r="J135" i="79"/>
  <c r="I135" i="79"/>
  <c r="H135" i="79"/>
  <c r="G135" i="79"/>
  <c r="F135" i="79"/>
  <c r="E135" i="79"/>
  <c r="D135" i="79"/>
  <c r="C135" i="79"/>
  <c r="B135" i="79"/>
  <c r="O134" i="79"/>
  <c r="N134" i="79"/>
  <c r="M134" i="79"/>
  <c r="L134" i="79"/>
  <c r="K134" i="79"/>
  <c r="J134" i="79"/>
  <c r="I134" i="79"/>
  <c r="H134" i="79"/>
  <c r="G134" i="79"/>
  <c r="F134" i="79"/>
  <c r="E134" i="79"/>
  <c r="D134" i="79"/>
  <c r="C134" i="79"/>
  <c r="B134" i="79"/>
  <c r="O133" i="79"/>
  <c r="N133" i="79"/>
  <c r="M133" i="79"/>
  <c r="L133" i="79"/>
  <c r="K133" i="79"/>
  <c r="J133" i="79"/>
  <c r="I133" i="79"/>
  <c r="H133" i="79"/>
  <c r="G133" i="79"/>
  <c r="F133" i="79"/>
  <c r="E133" i="79"/>
  <c r="D133" i="79"/>
  <c r="C133" i="79"/>
  <c r="B133" i="79"/>
  <c r="O132" i="79"/>
  <c r="N132" i="79"/>
  <c r="M132" i="79"/>
  <c r="L132" i="79"/>
  <c r="K132" i="79"/>
  <c r="J132" i="79"/>
  <c r="I132" i="79"/>
  <c r="H132" i="79"/>
  <c r="G132" i="79"/>
  <c r="F132" i="79"/>
  <c r="E132" i="79"/>
  <c r="D132" i="79"/>
  <c r="C132" i="79"/>
  <c r="B132" i="79"/>
  <c r="O131" i="79"/>
  <c r="N131" i="79"/>
  <c r="M131" i="79"/>
  <c r="L131" i="79"/>
  <c r="K131" i="79"/>
  <c r="J131" i="79"/>
  <c r="I131" i="79"/>
  <c r="H131" i="79"/>
  <c r="G131" i="79"/>
  <c r="F131" i="79"/>
  <c r="E131" i="79"/>
  <c r="D131" i="79"/>
  <c r="C131" i="79"/>
  <c r="B131" i="79"/>
  <c r="O130" i="79"/>
  <c r="N130" i="79"/>
  <c r="M130" i="79"/>
  <c r="L130" i="79"/>
  <c r="K130" i="79"/>
  <c r="J130" i="79"/>
  <c r="I130" i="79"/>
  <c r="H130" i="79"/>
  <c r="G130" i="79"/>
  <c r="F130" i="79"/>
  <c r="E130" i="79"/>
  <c r="D130" i="79"/>
  <c r="C130" i="79"/>
  <c r="B130" i="79"/>
  <c r="O129" i="79"/>
  <c r="N129" i="79"/>
  <c r="M129" i="79"/>
  <c r="L129" i="79"/>
  <c r="K129" i="79"/>
  <c r="J129" i="79"/>
  <c r="I129" i="79"/>
  <c r="H129" i="79"/>
  <c r="G129" i="79"/>
  <c r="F129" i="79"/>
  <c r="E129" i="79"/>
  <c r="D129" i="79"/>
  <c r="C129" i="79"/>
  <c r="B129" i="79"/>
  <c r="O128" i="79"/>
  <c r="N128" i="79"/>
  <c r="M128" i="79"/>
  <c r="L128" i="79"/>
  <c r="K128" i="79"/>
  <c r="J128" i="79"/>
  <c r="I128" i="79"/>
  <c r="H128" i="79"/>
  <c r="G128" i="79"/>
  <c r="F128" i="79"/>
  <c r="E128" i="79"/>
  <c r="D128" i="79"/>
  <c r="C128" i="79"/>
  <c r="B128" i="79"/>
  <c r="O127" i="79"/>
  <c r="N127" i="79"/>
  <c r="M127" i="79"/>
  <c r="L127" i="79"/>
  <c r="K127" i="79"/>
  <c r="J127" i="79"/>
  <c r="I127" i="79"/>
  <c r="H127" i="79"/>
  <c r="G127" i="79"/>
  <c r="F127" i="79"/>
  <c r="E127" i="79"/>
  <c r="D127" i="79"/>
  <c r="C127" i="79"/>
  <c r="B127" i="79"/>
  <c r="O126" i="79"/>
  <c r="N126" i="79"/>
  <c r="M126" i="79"/>
  <c r="L126" i="79"/>
  <c r="K126" i="79"/>
  <c r="J126" i="79"/>
  <c r="I126" i="79"/>
  <c r="H126" i="79"/>
  <c r="G126" i="79"/>
  <c r="F126" i="79"/>
  <c r="E126" i="79"/>
  <c r="D126" i="79"/>
  <c r="C126" i="79"/>
  <c r="B126" i="79"/>
  <c r="O125" i="79"/>
  <c r="N125" i="79"/>
  <c r="M125" i="79"/>
  <c r="L125" i="79"/>
  <c r="K125" i="79"/>
  <c r="J125" i="79"/>
  <c r="I125" i="79"/>
  <c r="H125" i="79"/>
  <c r="G125" i="79"/>
  <c r="F125" i="79"/>
  <c r="E125" i="79"/>
  <c r="D125" i="79"/>
  <c r="C125" i="79"/>
  <c r="B125" i="79"/>
  <c r="O124" i="79"/>
  <c r="N124" i="79"/>
  <c r="M124" i="79"/>
  <c r="L124" i="79"/>
  <c r="K124" i="79"/>
  <c r="J124" i="79"/>
  <c r="I124" i="79"/>
  <c r="H124" i="79"/>
  <c r="G124" i="79"/>
  <c r="F124" i="79"/>
  <c r="E124" i="79"/>
  <c r="D124" i="79"/>
  <c r="C124" i="79"/>
  <c r="B124" i="79"/>
  <c r="O123" i="79"/>
  <c r="N123" i="79"/>
  <c r="M123" i="79"/>
  <c r="L123" i="79"/>
  <c r="K123" i="79"/>
  <c r="J123" i="79"/>
  <c r="I123" i="79"/>
  <c r="H123" i="79"/>
  <c r="G123" i="79"/>
  <c r="F123" i="79"/>
  <c r="E123" i="79"/>
  <c r="D123" i="79"/>
  <c r="C123" i="79"/>
  <c r="B123" i="79"/>
  <c r="O122" i="79"/>
  <c r="N122" i="79"/>
  <c r="M122" i="79"/>
  <c r="L122" i="79"/>
  <c r="K122" i="79"/>
  <c r="J122" i="79"/>
  <c r="I122" i="79"/>
  <c r="H122" i="79"/>
  <c r="G122" i="79"/>
  <c r="F122" i="79"/>
  <c r="E122" i="79"/>
  <c r="D122" i="79"/>
  <c r="C122" i="79"/>
  <c r="B122" i="79"/>
  <c r="O121" i="79"/>
  <c r="N121" i="79"/>
  <c r="M121" i="79"/>
  <c r="L121" i="79"/>
  <c r="K121" i="79"/>
  <c r="J121" i="79"/>
  <c r="I121" i="79"/>
  <c r="H121" i="79"/>
  <c r="G121" i="79"/>
  <c r="F121" i="79"/>
  <c r="E121" i="79"/>
  <c r="D121" i="79"/>
  <c r="C121" i="79"/>
  <c r="B121" i="79"/>
  <c r="O120" i="79"/>
  <c r="N120" i="79"/>
  <c r="M120" i="79"/>
  <c r="L120" i="79"/>
  <c r="K120" i="79"/>
  <c r="J120" i="79"/>
  <c r="I120" i="79"/>
  <c r="H120" i="79"/>
  <c r="G120" i="79"/>
  <c r="F120" i="79"/>
  <c r="E120" i="79"/>
  <c r="D120" i="79"/>
  <c r="C120" i="79"/>
  <c r="B120" i="79"/>
  <c r="O119" i="79"/>
  <c r="N119" i="79"/>
  <c r="M119" i="79"/>
  <c r="L119" i="79"/>
  <c r="K119" i="79"/>
  <c r="J119" i="79"/>
  <c r="I119" i="79"/>
  <c r="H119" i="79"/>
  <c r="G119" i="79"/>
  <c r="F119" i="79"/>
  <c r="E119" i="79"/>
  <c r="D119" i="79"/>
  <c r="C119" i="79"/>
  <c r="B119" i="79"/>
  <c r="O118" i="79"/>
  <c r="N118" i="79"/>
  <c r="M118" i="79"/>
  <c r="L118" i="79"/>
  <c r="K118" i="79"/>
  <c r="J118" i="79"/>
  <c r="I118" i="79"/>
  <c r="H118" i="79"/>
  <c r="G118" i="79"/>
  <c r="F118" i="79"/>
  <c r="E118" i="79"/>
  <c r="D118" i="79"/>
  <c r="C118" i="79"/>
  <c r="B118" i="79"/>
  <c r="O117" i="79"/>
  <c r="N117" i="79"/>
  <c r="M117" i="79"/>
  <c r="L117" i="79"/>
  <c r="K117" i="79"/>
  <c r="J117" i="79"/>
  <c r="I117" i="79"/>
  <c r="H117" i="79"/>
  <c r="G117" i="79"/>
  <c r="F117" i="79"/>
  <c r="E117" i="79"/>
  <c r="D117" i="79"/>
  <c r="C117" i="79"/>
  <c r="B117" i="79"/>
  <c r="O116" i="79"/>
  <c r="N116" i="79"/>
  <c r="M116" i="79"/>
  <c r="L116" i="79"/>
  <c r="K116" i="79"/>
  <c r="J116" i="79"/>
  <c r="I116" i="79"/>
  <c r="H116" i="79"/>
  <c r="G116" i="79"/>
  <c r="F116" i="79"/>
  <c r="E116" i="79"/>
  <c r="D116" i="79"/>
  <c r="C116" i="79"/>
  <c r="B116" i="79"/>
  <c r="O115" i="79"/>
  <c r="N115" i="79"/>
  <c r="M115" i="79"/>
  <c r="L115" i="79"/>
  <c r="K115" i="79"/>
  <c r="J115" i="79"/>
  <c r="I115" i="79"/>
  <c r="H115" i="79"/>
  <c r="G115" i="79"/>
  <c r="F115" i="79"/>
  <c r="E115" i="79"/>
  <c r="D115" i="79"/>
  <c r="C115" i="79"/>
  <c r="B115" i="79"/>
  <c r="O114" i="79"/>
  <c r="N114" i="79"/>
  <c r="M114" i="79"/>
  <c r="L114" i="79"/>
  <c r="K114" i="79"/>
  <c r="J114" i="79"/>
  <c r="I114" i="79"/>
  <c r="H114" i="79"/>
  <c r="G114" i="79"/>
  <c r="F114" i="79"/>
  <c r="E114" i="79"/>
  <c r="D114" i="79"/>
  <c r="C114" i="79"/>
  <c r="B114" i="79"/>
  <c r="O113" i="79"/>
  <c r="N113" i="79"/>
  <c r="M113" i="79"/>
  <c r="L113" i="79"/>
  <c r="K113" i="79"/>
  <c r="J113" i="79"/>
  <c r="I113" i="79"/>
  <c r="H113" i="79"/>
  <c r="G113" i="79"/>
  <c r="F113" i="79"/>
  <c r="E113" i="79"/>
  <c r="D113" i="79"/>
  <c r="C113" i="79"/>
  <c r="B113" i="79"/>
  <c r="O112" i="79"/>
  <c r="N112" i="79"/>
  <c r="M112" i="79"/>
  <c r="L112" i="79"/>
  <c r="K112" i="79"/>
  <c r="J112" i="79"/>
  <c r="I112" i="79"/>
  <c r="H112" i="79"/>
  <c r="G112" i="79"/>
  <c r="F112" i="79"/>
  <c r="E112" i="79"/>
  <c r="D112" i="79"/>
  <c r="C112" i="79"/>
  <c r="B112" i="79"/>
  <c r="O111" i="79"/>
  <c r="N111" i="79"/>
  <c r="M111" i="79"/>
  <c r="L111" i="79"/>
  <c r="K111" i="79"/>
  <c r="J111" i="79"/>
  <c r="I111" i="79"/>
  <c r="H111" i="79"/>
  <c r="G111" i="79"/>
  <c r="F111" i="79"/>
  <c r="E111" i="79"/>
  <c r="D111" i="79"/>
  <c r="C111" i="79"/>
  <c r="B111" i="79"/>
  <c r="O110" i="79"/>
  <c r="N110" i="79"/>
  <c r="M110" i="79"/>
  <c r="L110" i="79"/>
  <c r="K110" i="79"/>
  <c r="J110" i="79"/>
  <c r="I110" i="79"/>
  <c r="H110" i="79"/>
  <c r="G110" i="79"/>
  <c r="F110" i="79"/>
  <c r="E110" i="79"/>
  <c r="D110" i="79"/>
  <c r="C110" i="79"/>
  <c r="B110" i="79"/>
  <c r="O109" i="79"/>
  <c r="N109" i="79"/>
  <c r="M109" i="79"/>
  <c r="L109" i="79"/>
  <c r="K109" i="79"/>
  <c r="J109" i="79"/>
  <c r="I109" i="79"/>
  <c r="H109" i="79"/>
  <c r="G109" i="79"/>
  <c r="F109" i="79"/>
  <c r="E109" i="79"/>
  <c r="D109" i="79"/>
  <c r="C109" i="79"/>
  <c r="B109" i="79"/>
  <c r="O108" i="79"/>
  <c r="N108" i="79"/>
  <c r="M108" i="79"/>
  <c r="L108" i="79"/>
  <c r="K108" i="79"/>
  <c r="J108" i="79"/>
  <c r="I108" i="79"/>
  <c r="H108" i="79"/>
  <c r="G108" i="79"/>
  <c r="F108" i="79"/>
  <c r="E108" i="79"/>
  <c r="D108" i="79"/>
  <c r="C108" i="79"/>
  <c r="B108" i="79"/>
  <c r="O107" i="79"/>
  <c r="N107" i="79"/>
  <c r="M107" i="79"/>
  <c r="L107" i="79"/>
  <c r="K107" i="79"/>
  <c r="J107" i="79"/>
  <c r="I107" i="79"/>
  <c r="H107" i="79"/>
  <c r="G107" i="79"/>
  <c r="F107" i="79"/>
  <c r="E107" i="79"/>
  <c r="D107" i="79"/>
  <c r="C107" i="79"/>
  <c r="B107" i="79"/>
  <c r="O106" i="79"/>
  <c r="N106" i="79"/>
  <c r="M106" i="79"/>
  <c r="L106" i="79"/>
  <c r="K106" i="79"/>
  <c r="J106" i="79"/>
  <c r="I106" i="79"/>
  <c r="H106" i="79"/>
  <c r="G106" i="79"/>
  <c r="F106" i="79"/>
  <c r="E106" i="79"/>
  <c r="D106" i="79"/>
  <c r="C106" i="79"/>
  <c r="B106" i="79"/>
  <c r="O105" i="79"/>
  <c r="N105" i="79"/>
  <c r="M105" i="79"/>
  <c r="L105" i="79"/>
  <c r="K105" i="79"/>
  <c r="J105" i="79"/>
  <c r="I105" i="79"/>
  <c r="H105" i="79"/>
  <c r="G105" i="79"/>
  <c r="F105" i="79"/>
  <c r="E105" i="79"/>
  <c r="D105" i="79"/>
  <c r="C105" i="79"/>
  <c r="B105" i="79"/>
  <c r="O104" i="79"/>
  <c r="N104" i="79"/>
  <c r="M104" i="79"/>
  <c r="L104" i="79"/>
  <c r="K104" i="79"/>
  <c r="J104" i="79"/>
  <c r="I104" i="79"/>
  <c r="H104" i="79"/>
  <c r="G104" i="79"/>
  <c r="F104" i="79"/>
  <c r="E104" i="79"/>
  <c r="D104" i="79"/>
  <c r="C104" i="79"/>
  <c r="B104" i="79"/>
  <c r="O103" i="79"/>
  <c r="N103" i="79"/>
  <c r="M103" i="79"/>
  <c r="L103" i="79"/>
  <c r="K103" i="79"/>
  <c r="J103" i="79"/>
  <c r="I103" i="79"/>
  <c r="H103" i="79"/>
  <c r="G103" i="79"/>
  <c r="F103" i="79"/>
  <c r="E103" i="79"/>
  <c r="D103" i="79"/>
  <c r="C103" i="79"/>
  <c r="B103" i="79"/>
  <c r="O102" i="79"/>
  <c r="N102" i="79"/>
  <c r="M102" i="79"/>
  <c r="L102" i="79"/>
  <c r="K102" i="79"/>
  <c r="J102" i="79"/>
  <c r="I102" i="79"/>
  <c r="H102" i="79"/>
  <c r="G102" i="79"/>
  <c r="F102" i="79"/>
  <c r="E102" i="79"/>
  <c r="D102" i="79"/>
  <c r="C102" i="79"/>
  <c r="B102" i="79"/>
  <c r="O101" i="79"/>
  <c r="N101" i="79"/>
  <c r="M101" i="79"/>
  <c r="L101" i="79"/>
  <c r="K101" i="79"/>
  <c r="J101" i="79"/>
  <c r="I101" i="79"/>
  <c r="H101" i="79"/>
  <c r="G101" i="79"/>
  <c r="F101" i="79"/>
  <c r="E101" i="79"/>
  <c r="D101" i="79"/>
  <c r="C101" i="79"/>
  <c r="B101" i="79"/>
  <c r="O100" i="79"/>
  <c r="N100" i="79"/>
  <c r="M100" i="79"/>
  <c r="L100" i="79"/>
  <c r="K100" i="79"/>
  <c r="J100" i="79"/>
  <c r="I100" i="79"/>
  <c r="H100" i="79"/>
  <c r="G100" i="79"/>
  <c r="F100" i="79"/>
  <c r="E100" i="79"/>
  <c r="D100" i="79"/>
  <c r="C100" i="79"/>
  <c r="B100" i="79"/>
  <c r="O99" i="79"/>
  <c r="N99" i="79"/>
  <c r="M99" i="79"/>
  <c r="L99" i="79"/>
  <c r="K99" i="79"/>
  <c r="J99" i="79"/>
  <c r="I99" i="79"/>
  <c r="H99" i="79"/>
  <c r="G99" i="79"/>
  <c r="F99" i="79"/>
  <c r="E99" i="79"/>
  <c r="D99" i="79"/>
  <c r="C99" i="79"/>
  <c r="B99" i="79"/>
  <c r="O98" i="79"/>
  <c r="N98" i="79"/>
  <c r="M98" i="79"/>
  <c r="L98" i="79"/>
  <c r="K98" i="79"/>
  <c r="J98" i="79"/>
  <c r="I98" i="79"/>
  <c r="H98" i="79"/>
  <c r="G98" i="79"/>
  <c r="F98" i="79"/>
  <c r="E98" i="79"/>
  <c r="D98" i="79"/>
  <c r="C98" i="79"/>
  <c r="B98" i="79"/>
  <c r="O97" i="79"/>
  <c r="N97" i="79"/>
  <c r="M97" i="79"/>
  <c r="L97" i="79"/>
  <c r="K97" i="79"/>
  <c r="J97" i="79"/>
  <c r="I97" i="79"/>
  <c r="H97" i="79"/>
  <c r="G97" i="79"/>
  <c r="F97" i="79"/>
  <c r="E97" i="79"/>
  <c r="D97" i="79"/>
  <c r="C97" i="79"/>
  <c r="B97" i="79"/>
  <c r="O96" i="79"/>
  <c r="N96" i="79"/>
  <c r="M96" i="79"/>
  <c r="L96" i="79"/>
  <c r="K96" i="79"/>
  <c r="J96" i="79"/>
  <c r="I96" i="79"/>
  <c r="H96" i="79"/>
  <c r="G96" i="79"/>
  <c r="F96" i="79"/>
  <c r="E96" i="79"/>
  <c r="D96" i="79"/>
  <c r="C96" i="79"/>
  <c r="B96" i="79"/>
  <c r="O95" i="79"/>
  <c r="N95" i="79"/>
  <c r="M95" i="79"/>
  <c r="L95" i="79"/>
  <c r="K95" i="79"/>
  <c r="J95" i="79"/>
  <c r="I95" i="79"/>
  <c r="H95" i="79"/>
  <c r="G95" i="79"/>
  <c r="F95" i="79"/>
  <c r="E95" i="79"/>
  <c r="D95" i="79"/>
  <c r="C95" i="79"/>
  <c r="B95" i="79"/>
  <c r="O94" i="79"/>
  <c r="N94" i="79"/>
  <c r="M94" i="79"/>
  <c r="L94" i="79"/>
  <c r="K94" i="79"/>
  <c r="J94" i="79"/>
  <c r="I94" i="79"/>
  <c r="H94" i="79"/>
  <c r="G94" i="79"/>
  <c r="F94" i="79"/>
  <c r="E94" i="79"/>
  <c r="D94" i="79"/>
  <c r="C94" i="79"/>
  <c r="B94" i="79"/>
  <c r="O93" i="79"/>
  <c r="N93" i="79"/>
  <c r="M93" i="79"/>
  <c r="L93" i="79"/>
  <c r="K93" i="79"/>
  <c r="J93" i="79"/>
  <c r="I93" i="79"/>
  <c r="H93" i="79"/>
  <c r="G93" i="79"/>
  <c r="F93" i="79"/>
  <c r="E93" i="79"/>
  <c r="D93" i="79"/>
  <c r="C93" i="79"/>
  <c r="B93" i="79"/>
  <c r="O92" i="79"/>
  <c r="N92" i="79"/>
  <c r="M92" i="79"/>
  <c r="L92" i="79"/>
  <c r="K92" i="79"/>
  <c r="J92" i="79"/>
  <c r="I92" i="79"/>
  <c r="H92" i="79"/>
  <c r="G92" i="79"/>
  <c r="F92" i="79"/>
  <c r="E92" i="79"/>
  <c r="D92" i="79"/>
  <c r="C92" i="79"/>
  <c r="B92" i="79"/>
  <c r="O91" i="79"/>
  <c r="N91" i="79"/>
  <c r="M91" i="79"/>
  <c r="L91" i="79"/>
  <c r="K91" i="79"/>
  <c r="J91" i="79"/>
  <c r="I91" i="79"/>
  <c r="H91" i="79"/>
  <c r="G91" i="79"/>
  <c r="F91" i="79"/>
  <c r="E91" i="79"/>
  <c r="D91" i="79"/>
  <c r="C91" i="79"/>
  <c r="B91" i="79"/>
  <c r="O90" i="79"/>
  <c r="N90" i="79"/>
  <c r="M90" i="79"/>
  <c r="L90" i="79"/>
  <c r="K90" i="79"/>
  <c r="J90" i="79"/>
  <c r="I90" i="79"/>
  <c r="H90" i="79"/>
  <c r="G90" i="79"/>
  <c r="F90" i="79"/>
  <c r="E90" i="79"/>
  <c r="D90" i="79"/>
  <c r="C90" i="79"/>
  <c r="B90" i="79"/>
  <c r="O89" i="79"/>
  <c r="N89" i="79"/>
  <c r="M89" i="79"/>
  <c r="L89" i="79"/>
  <c r="K89" i="79"/>
  <c r="J89" i="79"/>
  <c r="I89" i="79"/>
  <c r="H89" i="79"/>
  <c r="G89" i="79"/>
  <c r="F89" i="79"/>
  <c r="E89" i="79"/>
  <c r="D89" i="79"/>
  <c r="C89" i="79"/>
  <c r="B89" i="79"/>
  <c r="O88" i="79"/>
  <c r="N88" i="79"/>
  <c r="M88" i="79"/>
  <c r="L88" i="79"/>
  <c r="K88" i="79"/>
  <c r="J88" i="79"/>
  <c r="I88" i="79"/>
  <c r="H88" i="79"/>
  <c r="G88" i="79"/>
  <c r="F88" i="79"/>
  <c r="E88" i="79"/>
  <c r="D88" i="79"/>
  <c r="C88" i="79"/>
  <c r="B88" i="79"/>
  <c r="O87" i="79"/>
  <c r="N87" i="79"/>
  <c r="M87" i="79"/>
  <c r="L87" i="79"/>
  <c r="K87" i="79"/>
  <c r="J87" i="79"/>
  <c r="I87" i="79"/>
  <c r="H87" i="79"/>
  <c r="G87" i="79"/>
  <c r="F87" i="79"/>
  <c r="E87" i="79"/>
  <c r="D87" i="79"/>
  <c r="C87" i="79"/>
  <c r="B87" i="79"/>
  <c r="O86" i="79"/>
  <c r="N86" i="79"/>
  <c r="M86" i="79"/>
  <c r="L86" i="79"/>
  <c r="K86" i="79"/>
  <c r="J86" i="79"/>
  <c r="I86" i="79"/>
  <c r="H86" i="79"/>
  <c r="G86" i="79"/>
  <c r="F86" i="79"/>
  <c r="E86" i="79"/>
  <c r="D86" i="79"/>
  <c r="C86" i="79"/>
  <c r="B86" i="79"/>
  <c r="O85" i="79"/>
  <c r="N85" i="79"/>
  <c r="M85" i="79"/>
  <c r="L85" i="79"/>
  <c r="K85" i="79"/>
  <c r="J85" i="79"/>
  <c r="I85" i="79"/>
  <c r="H85" i="79"/>
  <c r="G85" i="79"/>
  <c r="F85" i="79"/>
  <c r="E85" i="79"/>
  <c r="D85" i="79"/>
  <c r="C85" i="79"/>
  <c r="B85" i="79"/>
  <c r="O84" i="79"/>
  <c r="N84" i="79"/>
  <c r="M84" i="79"/>
  <c r="L84" i="79"/>
  <c r="K84" i="79"/>
  <c r="J84" i="79"/>
  <c r="I84" i="79"/>
  <c r="H84" i="79"/>
  <c r="G84" i="79"/>
  <c r="F84" i="79"/>
  <c r="E84" i="79"/>
  <c r="D84" i="79"/>
  <c r="C84" i="79"/>
  <c r="B84" i="79"/>
  <c r="O83" i="79"/>
  <c r="N83" i="79"/>
  <c r="M83" i="79"/>
  <c r="L83" i="79"/>
  <c r="K83" i="79"/>
  <c r="J83" i="79"/>
  <c r="I83" i="79"/>
  <c r="H83" i="79"/>
  <c r="G83" i="79"/>
  <c r="F83" i="79"/>
  <c r="E83" i="79"/>
  <c r="D83" i="79"/>
  <c r="C83" i="79"/>
  <c r="B83" i="79"/>
  <c r="O82" i="79"/>
  <c r="N82" i="79"/>
  <c r="M82" i="79"/>
  <c r="L82" i="79"/>
  <c r="K82" i="79"/>
  <c r="J82" i="79"/>
  <c r="I82" i="79"/>
  <c r="H82" i="79"/>
  <c r="G82" i="79"/>
  <c r="F82" i="79"/>
  <c r="E82" i="79"/>
  <c r="D82" i="79"/>
  <c r="C82" i="79"/>
  <c r="B82" i="79"/>
  <c r="O81" i="79"/>
  <c r="N81" i="79"/>
  <c r="M81" i="79"/>
  <c r="L81" i="79"/>
  <c r="K81" i="79"/>
  <c r="J81" i="79"/>
  <c r="I81" i="79"/>
  <c r="H81" i="79"/>
  <c r="G81" i="79"/>
  <c r="F81" i="79"/>
  <c r="E81" i="79"/>
  <c r="D81" i="79"/>
  <c r="C81" i="79"/>
  <c r="B81" i="79"/>
  <c r="O80" i="79"/>
  <c r="N80" i="79"/>
  <c r="M80" i="79"/>
  <c r="L80" i="79"/>
  <c r="K80" i="79"/>
  <c r="J80" i="79"/>
  <c r="I80" i="79"/>
  <c r="H80" i="79"/>
  <c r="G80" i="79"/>
  <c r="F80" i="79"/>
  <c r="E80" i="79"/>
  <c r="D80" i="79"/>
  <c r="C80" i="79"/>
  <c r="B80" i="79"/>
  <c r="O79" i="79"/>
  <c r="N79" i="79"/>
  <c r="M79" i="79"/>
  <c r="L79" i="79"/>
  <c r="K79" i="79"/>
  <c r="J79" i="79"/>
  <c r="I79" i="79"/>
  <c r="H79" i="79"/>
  <c r="G79" i="79"/>
  <c r="F79" i="79"/>
  <c r="E79" i="79"/>
  <c r="D79" i="79"/>
  <c r="C79" i="79"/>
  <c r="B79" i="79"/>
  <c r="O78" i="79"/>
  <c r="N78" i="79"/>
  <c r="M78" i="79"/>
  <c r="L78" i="79"/>
  <c r="K78" i="79"/>
  <c r="J78" i="79"/>
  <c r="I78" i="79"/>
  <c r="H78" i="79"/>
  <c r="G78" i="79"/>
  <c r="F78" i="79"/>
  <c r="E78" i="79"/>
  <c r="D78" i="79"/>
  <c r="C78" i="79"/>
  <c r="B78" i="79"/>
  <c r="O77" i="79"/>
  <c r="N77" i="79"/>
  <c r="M77" i="79"/>
  <c r="L77" i="79"/>
  <c r="K77" i="79"/>
  <c r="J77" i="79"/>
  <c r="I77" i="79"/>
  <c r="H77" i="79"/>
  <c r="G77" i="79"/>
  <c r="F77" i="79"/>
  <c r="E77" i="79"/>
  <c r="D77" i="79"/>
  <c r="C77" i="79"/>
  <c r="B77" i="79"/>
  <c r="O76" i="79"/>
  <c r="N76" i="79"/>
  <c r="M76" i="79"/>
  <c r="L76" i="79"/>
  <c r="K76" i="79"/>
  <c r="J76" i="79"/>
  <c r="I76" i="79"/>
  <c r="H76" i="79"/>
  <c r="G76" i="79"/>
  <c r="F76" i="79"/>
  <c r="E76" i="79"/>
  <c r="D76" i="79"/>
  <c r="C76" i="79"/>
  <c r="B76" i="79"/>
  <c r="O75" i="79"/>
  <c r="N75" i="79"/>
  <c r="M75" i="79"/>
  <c r="L75" i="79"/>
  <c r="K75" i="79"/>
  <c r="J75" i="79"/>
  <c r="I75" i="79"/>
  <c r="H75" i="79"/>
  <c r="G75" i="79"/>
  <c r="F75" i="79"/>
  <c r="E75" i="79"/>
  <c r="D75" i="79"/>
  <c r="C75" i="79"/>
  <c r="B75" i="79"/>
  <c r="O74" i="79"/>
  <c r="N74" i="79"/>
  <c r="M74" i="79"/>
  <c r="L74" i="79"/>
  <c r="K74" i="79"/>
  <c r="J74" i="79"/>
  <c r="I74" i="79"/>
  <c r="H74" i="79"/>
  <c r="G74" i="79"/>
  <c r="F74" i="79"/>
  <c r="E74" i="79"/>
  <c r="D74" i="79"/>
  <c r="C74" i="79"/>
  <c r="B74" i="79"/>
  <c r="O73" i="79"/>
  <c r="N73" i="79"/>
  <c r="M73" i="79"/>
  <c r="L73" i="79"/>
  <c r="K73" i="79"/>
  <c r="J73" i="79"/>
  <c r="I73" i="79"/>
  <c r="H73" i="79"/>
  <c r="G73" i="79"/>
  <c r="F73" i="79"/>
  <c r="E73" i="79"/>
  <c r="D73" i="79"/>
  <c r="C73" i="79"/>
  <c r="B73" i="79"/>
  <c r="O72" i="79"/>
  <c r="N72" i="79"/>
  <c r="M72" i="79"/>
  <c r="L72" i="79"/>
  <c r="K72" i="79"/>
  <c r="J72" i="79"/>
  <c r="I72" i="79"/>
  <c r="H72" i="79"/>
  <c r="G72" i="79"/>
  <c r="F72" i="79"/>
  <c r="E72" i="79"/>
  <c r="D72" i="79"/>
  <c r="C72" i="79"/>
  <c r="B72" i="79"/>
  <c r="O71" i="79"/>
  <c r="N71" i="79"/>
  <c r="M71" i="79"/>
  <c r="L71" i="79"/>
  <c r="K71" i="79"/>
  <c r="J71" i="79"/>
  <c r="I71" i="79"/>
  <c r="H71" i="79"/>
  <c r="G71" i="79"/>
  <c r="F71" i="79"/>
  <c r="E71" i="79"/>
  <c r="D71" i="79"/>
  <c r="C71" i="79"/>
  <c r="B71" i="79"/>
  <c r="O70" i="79"/>
  <c r="N70" i="79"/>
  <c r="M70" i="79"/>
  <c r="L70" i="79"/>
  <c r="K70" i="79"/>
  <c r="J70" i="79"/>
  <c r="I70" i="79"/>
  <c r="H70" i="79"/>
  <c r="G70" i="79"/>
  <c r="F70" i="79"/>
  <c r="E70" i="79"/>
  <c r="D70" i="79"/>
  <c r="C70" i="79"/>
  <c r="B70" i="79"/>
  <c r="O69" i="79"/>
  <c r="N69" i="79"/>
  <c r="M69" i="79"/>
  <c r="L69" i="79"/>
  <c r="K69" i="79"/>
  <c r="J69" i="79"/>
  <c r="I69" i="79"/>
  <c r="H69" i="79"/>
  <c r="G69" i="79"/>
  <c r="F69" i="79"/>
  <c r="E69" i="79"/>
  <c r="D69" i="79"/>
  <c r="C69" i="79"/>
  <c r="B69" i="79"/>
  <c r="O68" i="79"/>
  <c r="N68" i="79"/>
  <c r="M68" i="79"/>
  <c r="L68" i="79"/>
  <c r="K68" i="79"/>
  <c r="J68" i="79"/>
  <c r="I68" i="79"/>
  <c r="H68" i="79"/>
  <c r="G68" i="79"/>
  <c r="F68" i="79"/>
  <c r="E68" i="79"/>
  <c r="D68" i="79"/>
  <c r="C68" i="79"/>
  <c r="B68" i="79"/>
  <c r="O67" i="79"/>
  <c r="N67" i="79"/>
  <c r="M67" i="79"/>
  <c r="L67" i="79"/>
  <c r="K67" i="79"/>
  <c r="J67" i="79"/>
  <c r="I67" i="79"/>
  <c r="H67" i="79"/>
  <c r="G67" i="79"/>
  <c r="F67" i="79"/>
  <c r="E67" i="79"/>
  <c r="D67" i="79"/>
  <c r="C67" i="79"/>
  <c r="B67" i="79"/>
  <c r="O66" i="79"/>
  <c r="N66" i="79"/>
  <c r="M66" i="79"/>
  <c r="L66" i="79"/>
  <c r="K66" i="79"/>
  <c r="J66" i="79"/>
  <c r="I66" i="79"/>
  <c r="H66" i="79"/>
  <c r="G66" i="79"/>
  <c r="F66" i="79"/>
  <c r="E66" i="79"/>
  <c r="D66" i="79"/>
  <c r="C66" i="79"/>
  <c r="B66" i="79"/>
  <c r="O65" i="79"/>
  <c r="N65" i="79"/>
  <c r="M65" i="79"/>
  <c r="L65" i="79"/>
  <c r="K65" i="79"/>
  <c r="J65" i="79"/>
  <c r="I65" i="79"/>
  <c r="H65" i="79"/>
  <c r="G65" i="79"/>
  <c r="F65" i="79"/>
  <c r="E65" i="79"/>
  <c r="D65" i="79"/>
  <c r="C65" i="79"/>
  <c r="B65" i="79"/>
  <c r="O64" i="79"/>
  <c r="N64" i="79"/>
  <c r="M64" i="79"/>
  <c r="L64" i="79"/>
  <c r="K64" i="79"/>
  <c r="J64" i="79"/>
  <c r="I64" i="79"/>
  <c r="H64" i="79"/>
  <c r="G64" i="79"/>
  <c r="F64" i="79"/>
  <c r="E64" i="79"/>
  <c r="D64" i="79"/>
  <c r="C64" i="79"/>
  <c r="B64" i="79"/>
  <c r="O63" i="79"/>
  <c r="N63" i="79"/>
  <c r="M63" i="79"/>
  <c r="L63" i="79"/>
  <c r="K63" i="79"/>
  <c r="J63" i="79"/>
  <c r="I63" i="79"/>
  <c r="H63" i="79"/>
  <c r="G63" i="79"/>
  <c r="F63" i="79"/>
  <c r="E63" i="79"/>
  <c r="D63" i="79"/>
  <c r="C63" i="79"/>
  <c r="B63" i="79"/>
  <c r="O62" i="79"/>
  <c r="N62" i="79"/>
  <c r="M62" i="79"/>
  <c r="L62" i="79"/>
  <c r="K62" i="79"/>
  <c r="J62" i="79"/>
  <c r="I62" i="79"/>
  <c r="H62" i="79"/>
  <c r="G62" i="79"/>
  <c r="F62" i="79"/>
  <c r="E62" i="79"/>
  <c r="D62" i="79"/>
  <c r="C62" i="79"/>
  <c r="B62" i="79"/>
  <c r="O61" i="79"/>
  <c r="N61" i="79"/>
  <c r="M61" i="79"/>
  <c r="L61" i="79"/>
  <c r="K61" i="79"/>
  <c r="J61" i="79"/>
  <c r="I61" i="79"/>
  <c r="H61" i="79"/>
  <c r="G61" i="79"/>
  <c r="F61" i="79"/>
  <c r="E61" i="79"/>
  <c r="D61" i="79"/>
  <c r="C61" i="79"/>
  <c r="B61" i="79"/>
  <c r="O60" i="79"/>
  <c r="N60" i="79"/>
  <c r="M60" i="79"/>
  <c r="L60" i="79"/>
  <c r="K60" i="79"/>
  <c r="J60" i="79"/>
  <c r="I60" i="79"/>
  <c r="H60" i="79"/>
  <c r="G60" i="79"/>
  <c r="F60" i="79"/>
  <c r="E60" i="79"/>
  <c r="D60" i="79"/>
  <c r="C60" i="79"/>
  <c r="B60" i="79"/>
  <c r="O59" i="79"/>
  <c r="N59" i="79"/>
  <c r="M59" i="79"/>
  <c r="L59" i="79"/>
  <c r="K59" i="79"/>
  <c r="J59" i="79"/>
  <c r="I59" i="79"/>
  <c r="H59" i="79"/>
  <c r="G59" i="79"/>
  <c r="F59" i="79"/>
  <c r="E59" i="79"/>
  <c r="D59" i="79"/>
  <c r="C59" i="79"/>
  <c r="B59" i="79"/>
  <c r="O58" i="79"/>
  <c r="N58" i="79"/>
  <c r="M58" i="79"/>
  <c r="L58" i="79"/>
  <c r="K58" i="79"/>
  <c r="J58" i="79"/>
  <c r="I58" i="79"/>
  <c r="H58" i="79"/>
  <c r="G58" i="79"/>
  <c r="F58" i="79"/>
  <c r="E58" i="79"/>
  <c r="D58" i="79"/>
  <c r="C58" i="79"/>
  <c r="B58" i="79"/>
  <c r="O57" i="79"/>
  <c r="N57" i="79"/>
  <c r="M57" i="79"/>
  <c r="L57" i="79"/>
  <c r="K57" i="79"/>
  <c r="J57" i="79"/>
  <c r="I57" i="79"/>
  <c r="H57" i="79"/>
  <c r="G57" i="79"/>
  <c r="F57" i="79"/>
  <c r="E57" i="79"/>
  <c r="D57" i="79"/>
  <c r="C57" i="79"/>
  <c r="B57" i="79"/>
  <c r="O56" i="79"/>
  <c r="N56" i="79"/>
  <c r="M56" i="79"/>
  <c r="L56" i="79"/>
  <c r="K56" i="79"/>
  <c r="J56" i="79"/>
  <c r="I56" i="79"/>
  <c r="H56" i="79"/>
  <c r="G56" i="79"/>
  <c r="F56" i="79"/>
  <c r="E56" i="79"/>
  <c r="D56" i="79"/>
  <c r="C56" i="79"/>
  <c r="B56" i="79"/>
  <c r="O55" i="79"/>
  <c r="N55" i="79"/>
  <c r="M55" i="79"/>
  <c r="L55" i="79"/>
  <c r="K55" i="79"/>
  <c r="J55" i="79"/>
  <c r="I55" i="79"/>
  <c r="H55" i="79"/>
  <c r="G55" i="79"/>
  <c r="F55" i="79"/>
  <c r="E55" i="79"/>
  <c r="D55" i="79"/>
  <c r="C55" i="79"/>
  <c r="B55" i="79"/>
  <c r="O54" i="79"/>
  <c r="N54" i="79"/>
  <c r="M54" i="79"/>
  <c r="L54" i="79"/>
  <c r="K54" i="79"/>
  <c r="J54" i="79"/>
  <c r="I54" i="79"/>
  <c r="H54" i="79"/>
  <c r="G54" i="79"/>
  <c r="F54" i="79"/>
  <c r="E54" i="79"/>
  <c r="D54" i="79"/>
  <c r="C54" i="79"/>
  <c r="B54" i="79"/>
  <c r="O53" i="79"/>
  <c r="N53" i="79"/>
  <c r="M53" i="79"/>
  <c r="L53" i="79"/>
  <c r="K53" i="79"/>
  <c r="J53" i="79"/>
  <c r="I53" i="79"/>
  <c r="H53" i="79"/>
  <c r="G53" i="79"/>
  <c r="F53" i="79"/>
  <c r="E53" i="79"/>
  <c r="D53" i="79"/>
  <c r="C53" i="79"/>
  <c r="B53" i="79"/>
  <c r="O52" i="79"/>
  <c r="N52" i="79"/>
  <c r="M52" i="79"/>
  <c r="L52" i="79"/>
  <c r="K52" i="79"/>
  <c r="J52" i="79"/>
  <c r="I52" i="79"/>
  <c r="H52" i="79"/>
  <c r="G52" i="79"/>
  <c r="F52" i="79"/>
  <c r="E52" i="79"/>
  <c r="D52" i="79"/>
  <c r="C52" i="79"/>
  <c r="B52" i="79"/>
  <c r="O51" i="79"/>
  <c r="N51" i="79"/>
  <c r="M51" i="79"/>
  <c r="L51" i="79"/>
  <c r="K51" i="79"/>
  <c r="J51" i="79"/>
  <c r="I51" i="79"/>
  <c r="H51" i="79"/>
  <c r="G51" i="79"/>
  <c r="F51" i="79"/>
  <c r="E51" i="79"/>
  <c r="D51" i="79"/>
  <c r="C51" i="79"/>
  <c r="B51" i="79"/>
  <c r="O50" i="79"/>
  <c r="N50" i="79"/>
  <c r="M50" i="79"/>
  <c r="L50" i="79"/>
  <c r="K50" i="79"/>
  <c r="J50" i="79"/>
  <c r="I50" i="79"/>
  <c r="H50" i="79"/>
  <c r="G50" i="79"/>
  <c r="F50" i="79"/>
  <c r="E50" i="79"/>
  <c r="D50" i="79"/>
  <c r="C50" i="79"/>
  <c r="B50" i="79"/>
  <c r="O49" i="79"/>
  <c r="N49" i="79"/>
  <c r="M49" i="79"/>
  <c r="L49" i="79"/>
  <c r="K49" i="79"/>
  <c r="J49" i="79"/>
  <c r="I49" i="79"/>
  <c r="H49" i="79"/>
  <c r="G49" i="79"/>
  <c r="F49" i="79"/>
  <c r="E49" i="79"/>
  <c r="D49" i="79"/>
  <c r="C49" i="79"/>
  <c r="B49" i="79"/>
  <c r="O48" i="79"/>
  <c r="N48" i="79"/>
  <c r="M48" i="79"/>
  <c r="L48" i="79"/>
  <c r="K48" i="79"/>
  <c r="J48" i="79"/>
  <c r="I48" i="79"/>
  <c r="H48" i="79"/>
  <c r="G48" i="79"/>
  <c r="F48" i="79"/>
  <c r="E48" i="79"/>
  <c r="D48" i="79"/>
  <c r="C48" i="79"/>
  <c r="B48" i="79"/>
  <c r="O47" i="79"/>
  <c r="N47" i="79"/>
  <c r="M47" i="79"/>
  <c r="L47" i="79"/>
  <c r="K47" i="79"/>
  <c r="J47" i="79"/>
  <c r="I47" i="79"/>
  <c r="H47" i="79"/>
  <c r="G47" i="79"/>
  <c r="F47" i="79"/>
  <c r="E47" i="79"/>
  <c r="D47" i="79"/>
  <c r="C47" i="79"/>
  <c r="B47" i="79"/>
  <c r="O46" i="79"/>
  <c r="N46" i="79"/>
  <c r="M46" i="79"/>
  <c r="L46" i="79"/>
  <c r="K46" i="79"/>
  <c r="J46" i="79"/>
  <c r="I46" i="79"/>
  <c r="H46" i="79"/>
  <c r="G46" i="79"/>
  <c r="F46" i="79"/>
  <c r="E46" i="79"/>
  <c r="D46" i="79"/>
  <c r="C46" i="79"/>
  <c r="B46" i="79"/>
  <c r="O45" i="79"/>
  <c r="N45" i="79"/>
  <c r="M45" i="79"/>
  <c r="L45" i="79"/>
  <c r="K45" i="79"/>
  <c r="J45" i="79"/>
  <c r="I45" i="79"/>
  <c r="H45" i="79"/>
  <c r="G45" i="79"/>
  <c r="F45" i="79"/>
  <c r="E45" i="79"/>
  <c r="D45" i="79"/>
  <c r="C45" i="79"/>
  <c r="B45" i="79"/>
  <c r="O44" i="79"/>
  <c r="N44" i="79"/>
  <c r="M44" i="79"/>
  <c r="L44" i="79"/>
  <c r="K44" i="79"/>
  <c r="J44" i="79"/>
  <c r="I44" i="79"/>
  <c r="H44" i="79"/>
  <c r="G44" i="79"/>
  <c r="F44" i="79"/>
  <c r="E44" i="79"/>
  <c r="D44" i="79"/>
  <c r="C44" i="79"/>
  <c r="B44" i="79"/>
  <c r="O43" i="79"/>
  <c r="N43" i="79"/>
  <c r="M43" i="79"/>
  <c r="L43" i="79"/>
  <c r="K43" i="79"/>
  <c r="J43" i="79"/>
  <c r="I43" i="79"/>
  <c r="H43" i="79"/>
  <c r="G43" i="79"/>
  <c r="F43" i="79"/>
  <c r="E43" i="79"/>
  <c r="D43" i="79"/>
  <c r="C43" i="79"/>
  <c r="B43" i="79"/>
  <c r="O42" i="79"/>
  <c r="N42" i="79"/>
  <c r="M42" i="79"/>
  <c r="L42" i="79"/>
  <c r="K42" i="79"/>
  <c r="J42" i="79"/>
  <c r="I42" i="79"/>
  <c r="H42" i="79"/>
  <c r="G42" i="79"/>
  <c r="F42" i="79"/>
  <c r="E42" i="79"/>
  <c r="D42" i="79"/>
  <c r="C42" i="79"/>
  <c r="B42" i="79"/>
  <c r="O41" i="79"/>
  <c r="N41" i="79"/>
  <c r="M41" i="79"/>
  <c r="L41" i="79"/>
  <c r="K41" i="79"/>
  <c r="J41" i="79"/>
  <c r="I41" i="79"/>
  <c r="H41" i="79"/>
  <c r="G41" i="79"/>
  <c r="F41" i="79"/>
  <c r="E41" i="79"/>
  <c r="D41" i="79"/>
  <c r="C41" i="79"/>
  <c r="B41" i="79"/>
  <c r="O40" i="79"/>
  <c r="N40" i="79"/>
  <c r="M40" i="79"/>
  <c r="L40" i="79"/>
  <c r="K40" i="79"/>
  <c r="J40" i="79"/>
  <c r="I40" i="79"/>
  <c r="H40" i="79"/>
  <c r="G40" i="79"/>
  <c r="F40" i="79"/>
  <c r="E40" i="79"/>
  <c r="D40" i="79"/>
  <c r="C40" i="79"/>
  <c r="B40" i="79"/>
  <c r="O39" i="79"/>
  <c r="N39" i="79"/>
  <c r="M39" i="79"/>
  <c r="L39" i="79"/>
  <c r="K39" i="79"/>
  <c r="J39" i="79"/>
  <c r="I39" i="79"/>
  <c r="H39" i="79"/>
  <c r="G39" i="79"/>
  <c r="F39" i="79"/>
  <c r="E39" i="79"/>
  <c r="D39" i="79"/>
  <c r="C39" i="79"/>
  <c r="B39" i="79"/>
  <c r="O38" i="79"/>
  <c r="N38" i="79"/>
  <c r="M38" i="79"/>
  <c r="L38" i="79"/>
  <c r="K38" i="79"/>
  <c r="J38" i="79"/>
  <c r="I38" i="79"/>
  <c r="H38" i="79"/>
  <c r="G38" i="79"/>
  <c r="F38" i="79"/>
  <c r="E38" i="79"/>
  <c r="D38" i="79"/>
  <c r="C38" i="79"/>
  <c r="B38" i="79"/>
  <c r="O37" i="79"/>
  <c r="N37" i="79"/>
  <c r="M37" i="79"/>
  <c r="L37" i="79"/>
  <c r="K37" i="79"/>
  <c r="J37" i="79"/>
  <c r="I37" i="79"/>
  <c r="H37" i="79"/>
  <c r="G37" i="79"/>
  <c r="F37" i="79"/>
  <c r="E37" i="79"/>
  <c r="D37" i="79"/>
  <c r="C37" i="79"/>
  <c r="B37" i="79"/>
  <c r="O36" i="79"/>
  <c r="N36" i="79"/>
  <c r="M36" i="79"/>
  <c r="L36" i="79"/>
  <c r="K36" i="79"/>
  <c r="J36" i="79"/>
  <c r="I36" i="79"/>
  <c r="H36" i="79"/>
  <c r="G36" i="79"/>
  <c r="F36" i="79"/>
  <c r="E36" i="79"/>
  <c r="D36" i="79"/>
  <c r="C36" i="79"/>
  <c r="B36" i="79"/>
  <c r="O35" i="79"/>
  <c r="N35" i="79"/>
  <c r="M35" i="79"/>
  <c r="L35" i="79"/>
  <c r="K35" i="79"/>
  <c r="J35" i="79"/>
  <c r="I35" i="79"/>
  <c r="H35" i="79"/>
  <c r="G35" i="79"/>
  <c r="F35" i="79"/>
  <c r="E35" i="79"/>
  <c r="D35" i="79"/>
  <c r="C35" i="79"/>
  <c r="B35" i="79"/>
  <c r="O34" i="79"/>
  <c r="N34" i="79"/>
  <c r="M34" i="79"/>
  <c r="L34" i="79"/>
  <c r="K34" i="79"/>
  <c r="J34" i="79"/>
  <c r="I34" i="79"/>
  <c r="H34" i="79"/>
  <c r="G34" i="79"/>
  <c r="F34" i="79"/>
  <c r="E34" i="79"/>
  <c r="D34" i="79"/>
  <c r="C34" i="79"/>
  <c r="B34" i="79"/>
  <c r="O33" i="79"/>
  <c r="N33" i="79"/>
  <c r="M33" i="79"/>
  <c r="L33" i="79"/>
  <c r="K33" i="79"/>
  <c r="J33" i="79"/>
  <c r="I33" i="79"/>
  <c r="H33" i="79"/>
  <c r="G33" i="79"/>
  <c r="F33" i="79"/>
  <c r="E33" i="79"/>
  <c r="D33" i="79"/>
  <c r="C33" i="79"/>
  <c r="B33" i="79"/>
  <c r="O32" i="79"/>
  <c r="N32" i="79"/>
  <c r="M32" i="79"/>
  <c r="L32" i="79"/>
  <c r="K32" i="79"/>
  <c r="J32" i="79"/>
  <c r="I32" i="79"/>
  <c r="H32" i="79"/>
  <c r="G32" i="79"/>
  <c r="F32" i="79"/>
  <c r="E32" i="79"/>
  <c r="D32" i="79"/>
  <c r="C32" i="79"/>
  <c r="B32" i="79"/>
  <c r="O31" i="79"/>
  <c r="N31" i="79"/>
  <c r="M31" i="79"/>
  <c r="L31" i="79"/>
  <c r="K31" i="79"/>
  <c r="J31" i="79"/>
  <c r="I31" i="79"/>
  <c r="H31" i="79"/>
  <c r="G31" i="79"/>
  <c r="F31" i="79"/>
  <c r="E31" i="79"/>
  <c r="D31" i="79"/>
  <c r="C31" i="79"/>
  <c r="B31" i="79"/>
  <c r="O30" i="79"/>
  <c r="N30" i="79"/>
  <c r="M30" i="79"/>
  <c r="L30" i="79"/>
  <c r="K30" i="79"/>
  <c r="J30" i="79"/>
  <c r="I30" i="79"/>
  <c r="H30" i="79"/>
  <c r="G30" i="79"/>
  <c r="F30" i="79"/>
  <c r="E30" i="79"/>
  <c r="D30" i="79"/>
  <c r="C30" i="79"/>
  <c r="B30" i="79"/>
  <c r="O29" i="79"/>
  <c r="N29" i="79"/>
  <c r="M29" i="79"/>
  <c r="L29" i="79"/>
  <c r="K29" i="79"/>
  <c r="J29" i="79"/>
  <c r="I29" i="79"/>
  <c r="H29" i="79"/>
  <c r="G29" i="79"/>
  <c r="F29" i="79"/>
  <c r="E29" i="79"/>
  <c r="D29" i="79"/>
  <c r="C29" i="79"/>
  <c r="B29" i="79"/>
  <c r="O28" i="79"/>
  <c r="N28" i="79"/>
  <c r="M28" i="79"/>
  <c r="L28" i="79"/>
  <c r="K28" i="79"/>
  <c r="J28" i="79"/>
  <c r="I28" i="79"/>
  <c r="H28" i="79"/>
  <c r="G28" i="79"/>
  <c r="F28" i="79"/>
  <c r="E28" i="79"/>
  <c r="D28" i="79"/>
  <c r="C28" i="79"/>
  <c r="B28" i="79"/>
  <c r="O27" i="79"/>
  <c r="N27" i="79"/>
  <c r="M27" i="79"/>
  <c r="L27" i="79"/>
  <c r="K27" i="79"/>
  <c r="J27" i="79"/>
  <c r="I27" i="79"/>
  <c r="H27" i="79"/>
  <c r="G27" i="79"/>
  <c r="F27" i="79"/>
  <c r="E27" i="79"/>
  <c r="D27" i="79"/>
  <c r="C27" i="79"/>
  <c r="B27" i="79"/>
  <c r="O26" i="79"/>
  <c r="N26" i="79"/>
  <c r="M26" i="79"/>
  <c r="L26" i="79"/>
  <c r="K26" i="79"/>
  <c r="J26" i="79"/>
  <c r="I26" i="79"/>
  <c r="H26" i="79"/>
  <c r="G26" i="79"/>
  <c r="F26" i="79"/>
  <c r="E26" i="79"/>
  <c r="D26" i="79"/>
  <c r="C26" i="79"/>
  <c r="B26" i="79"/>
  <c r="O25" i="79"/>
  <c r="N25" i="79"/>
  <c r="M25" i="79"/>
  <c r="L25" i="79"/>
  <c r="K25" i="79"/>
  <c r="J25" i="79"/>
  <c r="I25" i="79"/>
  <c r="H25" i="79"/>
  <c r="G25" i="79"/>
  <c r="F25" i="79"/>
  <c r="E25" i="79"/>
  <c r="D25" i="79"/>
  <c r="C25" i="79"/>
  <c r="B25" i="79"/>
  <c r="O24" i="79"/>
  <c r="N24" i="79"/>
  <c r="M24" i="79"/>
  <c r="L24" i="79"/>
  <c r="K24" i="79"/>
  <c r="J24" i="79"/>
  <c r="I24" i="79"/>
  <c r="H24" i="79"/>
  <c r="G24" i="79"/>
  <c r="F24" i="79"/>
  <c r="E24" i="79"/>
  <c r="D24" i="79"/>
  <c r="C24" i="79"/>
  <c r="B24" i="79"/>
  <c r="O23" i="79"/>
  <c r="N23" i="79"/>
  <c r="M23" i="79"/>
  <c r="L23" i="79"/>
  <c r="K23" i="79"/>
  <c r="J23" i="79"/>
  <c r="I23" i="79"/>
  <c r="H23" i="79"/>
  <c r="G23" i="79"/>
  <c r="F23" i="79"/>
  <c r="E23" i="79"/>
  <c r="D23" i="79"/>
  <c r="C23" i="79"/>
  <c r="B23" i="79"/>
  <c r="O22" i="79"/>
  <c r="N22" i="79"/>
  <c r="M22" i="79"/>
  <c r="L22" i="79"/>
  <c r="K22" i="79"/>
  <c r="J22" i="79"/>
  <c r="I22" i="79"/>
  <c r="H22" i="79"/>
  <c r="G22" i="79"/>
  <c r="F22" i="79"/>
  <c r="E22" i="79"/>
  <c r="D22" i="79"/>
  <c r="C22" i="79"/>
  <c r="B22" i="79"/>
  <c r="O21" i="79"/>
  <c r="N21" i="79"/>
  <c r="M21" i="79"/>
  <c r="L21" i="79"/>
  <c r="K21" i="79"/>
  <c r="J21" i="79"/>
  <c r="I21" i="79"/>
  <c r="H21" i="79"/>
  <c r="G21" i="79"/>
  <c r="F21" i="79"/>
  <c r="E21" i="79"/>
  <c r="D21" i="79"/>
  <c r="C21" i="79"/>
  <c r="B21" i="79"/>
  <c r="O20" i="79"/>
  <c r="N20" i="79"/>
  <c r="M20" i="79"/>
  <c r="L20" i="79"/>
  <c r="K20" i="79"/>
  <c r="J20" i="79"/>
  <c r="I20" i="79"/>
  <c r="H20" i="79"/>
  <c r="G20" i="79"/>
  <c r="F20" i="79"/>
  <c r="E20" i="79"/>
  <c r="D20" i="79"/>
  <c r="C20" i="79"/>
  <c r="B20" i="79"/>
  <c r="O19" i="79"/>
  <c r="N19" i="79"/>
  <c r="M19" i="79"/>
  <c r="L19" i="79"/>
  <c r="K19" i="79"/>
  <c r="J19" i="79"/>
  <c r="I19" i="79"/>
  <c r="H19" i="79"/>
  <c r="G19" i="79"/>
  <c r="F19" i="79"/>
  <c r="E19" i="79"/>
  <c r="D19" i="79"/>
  <c r="C19" i="79"/>
  <c r="B19" i="79"/>
  <c r="O18" i="79"/>
  <c r="N18" i="79"/>
  <c r="M18" i="79"/>
  <c r="L18" i="79"/>
  <c r="K18" i="79"/>
  <c r="J18" i="79"/>
  <c r="I18" i="79"/>
  <c r="H18" i="79"/>
  <c r="G18" i="79"/>
  <c r="F18" i="79"/>
  <c r="E18" i="79"/>
  <c r="D18" i="79"/>
  <c r="C18" i="79"/>
  <c r="B18" i="79"/>
  <c r="O17" i="79"/>
  <c r="N17" i="79"/>
  <c r="M17" i="79"/>
  <c r="L17" i="79"/>
  <c r="K17" i="79"/>
  <c r="J17" i="79"/>
  <c r="I17" i="79"/>
  <c r="H17" i="79"/>
  <c r="G17" i="79"/>
  <c r="F17" i="79"/>
  <c r="E17" i="79"/>
  <c r="D17" i="79"/>
  <c r="C17" i="79"/>
  <c r="B17" i="79"/>
  <c r="O16" i="79"/>
  <c r="N16" i="79"/>
  <c r="M16" i="79"/>
  <c r="L16" i="79"/>
  <c r="K16" i="79"/>
  <c r="J16" i="79"/>
  <c r="I16" i="79"/>
  <c r="H16" i="79"/>
  <c r="G16" i="79"/>
  <c r="F16" i="79"/>
  <c r="E16" i="79"/>
  <c r="D16" i="79"/>
  <c r="C16" i="79"/>
  <c r="B16" i="79"/>
  <c r="O15" i="79"/>
  <c r="N15" i="79"/>
  <c r="M15" i="79"/>
  <c r="L15" i="79"/>
  <c r="K15" i="79"/>
  <c r="J15" i="79"/>
  <c r="I15" i="79"/>
  <c r="H15" i="79"/>
  <c r="G15" i="79"/>
  <c r="F15" i="79"/>
  <c r="E15" i="79"/>
  <c r="D15" i="79"/>
  <c r="C15" i="79"/>
  <c r="B15" i="79"/>
  <c r="O14" i="79"/>
  <c r="N14" i="79"/>
  <c r="M14" i="79"/>
  <c r="L14" i="79"/>
  <c r="K14" i="79"/>
  <c r="J14" i="79"/>
  <c r="I14" i="79"/>
  <c r="H14" i="79"/>
  <c r="G14" i="79"/>
  <c r="F14" i="79"/>
  <c r="E14" i="79"/>
  <c r="D14" i="79"/>
  <c r="C14" i="79"/>
  <c r="B14" i="79"/>
  <c r="O13" i="79"/>
  <c r="N13" i="79"/>
  <c r="M13" i="79"/>
  <c r="L13" i="79"/>
  <c r="K13" i="79"/>
  <c r="J13" i="79"/>
  <c r="I13" i="79"/>
  <c r="H13" i="79"/>
  <c r="G13" i="79"/>
  <c r="F13" i="79"/>
  <c r="E13" i="79"/>
  <c r="D13" i="79"/>
  <c r="C13" i="79"/>
  <c r="B13" i="79"/>
  <c r="O12" i="79"/>
  <c r="N12" i="79"/>
  <c r="M12" i="79"/>
  <c r="L12" i="79"/>
  <c r="K12" i="79"/>
  <c r="J12" i="79"/>
  <c r="I12" i="79"/>
  <c r="H12" i="79"/>
  <c r="G12" i="79"/>
  <c r="F12" i="79"/>
  <c r="E12" i="79"/>
  <c r="D12" i="79"/>
  <c r="C12" i="79"/>
  <c r="B12" i="79"/>
  <c r="O11" i="79"/>
  <c r="N11" i="79"/>
  <c r="M11" i="79"/>
  <c r="L11" i="79"/>
  <c r="K11" i="79"/>
  <c r="J11" i="79"/>
  <c r="I11" i="79"/>
  <c r="H11" i="79"/>
  <c r="G11" i="79"/>
  <c r="F11" i="79"/>
  <c r="E11" i="79"/>
  <c r="D11" i="79"/>
  <c r="C11" i="79"/>
  <c r="B11" i="79"/>
  <c r="O10" i="79"/>
  <c r="N10" i="79"/>
  <c r="M10" i="79"/>
  <c r="L10" i="79"/>
  <c r="K10" i="79"/>
  <c r="J10" i="79"/>
  <c r="I10" i="79"/>
  <c r="H10" i="79"/>
  <c r="G10" i="79"/>
  <c r="F10" i="79"/>
  <c r="E10" i="79"/>
  <c r="D10" i="79"/>
  <c r="C10" i="79"/>
  <c r="B10" i="79"/>
  <c r="O9" i="79"/>
  <c r="N9" i="79"/>
  <c r="M9" i="79"/>
  <c r="L9" i="79"/>
  <c r="K9" i="79"/>
  <c r="J9" i="79"/>
  <c r="I9" i="79"/>
  <c r="H9" i="79"/>
  <c r="G9" i="79"/>
  <c r="F9" i="79"/>
  <c r="E9" i="79"/>
  <c r="D9" i="79"/>
  <c r="C9" i="79"/>
  <c r="B9" i="79"/>
  <c r="O8" i="79"/>
  <c r="N8" i="79"/>
  <c r="M8" i="79"/>
  <c r="L8" i="79"/>
  <c r="K8" i="79"/>
  <c r="J8" i="79"/>
  <c r="I8" i="79"/>
  <c r="H8" i="79"/>
  <c r="G8" i="79"/>
  <c r="F8" i="79"/>
  <c r="E8" i="79"/>
  <c r="D8" i="79"/>
  <c r="C8" i="79"/>
  <c r="B8" i="79"/>
  <c r="O7" i="79"/>
  <c r="N7" i="79"/>
  <c r="M7" i="79"/>
  <c r="L7" i="79"/>
  <c r="K7" i="79"/>
  <c r="J7" i="79"/>
  <c r="I7" i="79"/>
  <c r="H7" i="79"/>
  <c r="G7" i="79"/>
  <c r="F7" i="79"/>
  <c r="E7" i="79"/>
  <c r="D7" i="79"/>
  <c r="C7" i="79"/>
  <c r="B7" i="79"/>
  <c r="O6" i="79"/>
  <c r="N6" i="79"/>
  <c r="M6" i="79"/>
  <c r="L6" i="79"/>
  <c r="K6" i="79"/>
  <c r="J6" i="79"/>
  <c r="I6" i="79"/>
  <c r="H6" i="79"/>
  <c r="G6" i="79"/>
  <c r="F6" i="79"/>
  <c r="E6" i="79"/>
  <c r="D6" i="79"/>
  <c r="C6" i="79"/>
  <c r="B6" i="79"/>
  <c r="O5" i="79"/>
  <c r="N5" i="79"/>
  <c r="M5" i="79"/>
  <c r="L5" i="79"/>
  <c r="K5" i="79"/>
  <c r="J5" i="79"/>
  <c r="I5" i="79"/>
  <c r="H5" i="79"/>
  <c r="G5" i="79"/>
  <c r="F5" i="79"/>
  <c r="E5" i="79"/>
  <c r="D5" i="79"/>
  <c r="C5" i="79"/>
  <c r="B5" i="79"/>
  <c r="L84" i="9"/>
  <c r="L83" i="9"/>
  <c r="L82" i="9"/>
  <c r="L81" i="9"/>
  <c r="L80" i="9"/>
  <c r="L79" i="9"/>
  <c r="L78" i="9"/>
  <c r="L77" i="9"/>
  <c r="L76" i="9"/>
  <c r="L75" i="9"/>
  <c r="L74" i="9"/>
  <c r="L73" i="9"/>
  <c r="L72" i="9"/>
  <c r="L71" i="9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V183" i="81"/>
  <c r="V178" i="81"/>
  <c r="V175" i="81"/>
  <c r="V173" i="81"/>
  <c r="V169" i="81"/>
  <c r="V167" i="81"/>
  <c r="V163" i="81"/>
  <c r="V161" i="81"/>
  <c r="V159" i="81"/>
  <c r="V122" i="81"/>
  <c r="V119" i="81"/>
  <c r="V116" i="81"/>
  <c r="V83" i="81"/>
  <c r="V34" i="81"/>
  <c r="V31" i="81"/>
  <c r="V29" i="81"/>
  <c r="V16" i="81"/>
  <c r="V13" i="81"/>
  <c r="V10" i="81"/>
  <c r="V9" i="81"/>
  <c r="V8" i="81"/>
</calcChain>
</file>

<file path=xl/sharedStrings.xml><?xml version="1.0" encoding="utf-8"?>
<sst xmlns="http://schemas.openxmlformats.org/spreadsheetml/2006/main" count="2315" uniqueCount="699">
  <si>
    <t>TRƯỜNG CAO ĐẲNG 
CÔNG NGHIỆP BẮC NINH</t>
  </si>
  <si>
    <t>Mã</t>
  </si>
  <si>
    <t xml:space="preserve">Số giờ/ </t>
  </si>
  <si>
    <t>STT</t>
  </si>
  <si>
    <t>Lớp</t>
  </si>
  <si>
    <t>Giảng viên</t>
  </si>
  <si>
    <t xml:space="preserve"> MH, </t>
  </si>
  <si>
    <t>Tên MH, MĐ</t>
  </si>
  <si>
    <t>buổi</t>
  </si>
  <si>
    <t>Thứ 2</t>
  </si>
  <si>
    <t>Thứ 3</t>
  </si>
  <si>
    <t>Thứ 4</t>
  </si>
  <si>
    <t>Thứ 5</t>
  </si>
  <si>
    <t>Thứ 6</t>
  </si>
  <si>
    <t>Thứ 7</t>
  </si>
  <si>
    <t>CN</t>
  </si>
  <si>
    <t>Ghi chú</t>
  </si>
  <si>
    <t>MĐ</t>
  </si>
  <si>
    <t>BTSCOTO K39B 
(Lớp 12A10)</t>
  </si>
  <si>
    <t>GVGB</t>
  </si>
  <si>
    <t>Văn hóa</t>
  </si>
  <si>
    <t>T/V.Hạnh</t>
  </si>
  <si>
    <t>Thực tập tốt nghiệp</t>
  </si>
  <si>
    <t>BTSCOTO K40B1
 (Lớp 11A11)</t>
  </si>
  <si>
    <t>C/Phương</t>
  </si>
  <si>
    <t>MH 01</t>
  </si>
  <si>
    <t>Giáo dục chính trị</t>
  </si>
  <si>
    <t>207-C</t>
  </si>
  <si>
    <t>T/Long</t>
  </si>
  <si>
    <t>MĐ 18</t>
  </si>
  <si>
    <t>X/OTO 
(T2.2-D) - S</t>
  </si>
  <si>
    <t>Thi kết thúc môn</t>
  </si>
  <si>
    <t>BTSCOTO K40B2
 (Lớp 11A11)</t>
  </si>
  <si>
    <t>T/Phúc</t>
  </si>
  <si>
    <t>MĐ 13</t>
  </si>
  <si>
    <t>X/ĐC (ODA) - S</t>
  </si>
  <si>
    <t>T/Lương</t>
  </si>
  <si>
    <t>MH 05</t>
  </si>
  <si>
    <t>204-S</t>
  </si>
  <si>
    <t>BTSCOTO K41B
 (Lớp 10A8)</t>
  </si>
  <si>
    <t>T/Hải</t>
  </si>
  <si>
    <t>MH 06</t>
  </si>
  <si>
    <t>Tiếng Anh</t>
  </si>
  <si>
    <t>XP</t>
  </si>
  <si>
    <t>T/Thiết</t>
  </si>
  <si>
    <t>P.LT (ODA) - C</t>
  </si>
  <si>
    <t>T/Ba</t>
  </si>
  <si>
    <t>P.TKCK (ODA) - S</t>
  </si>
  <si>
    <t xml:space="preserve">CGKL CĐ-K13A1 </t>
  </si>
  <si>
    <t>T/Hoàn</t>
  </si>
  <si>
    <t>P.LT (ODA) - S</t>
  </si>
  <si>
    <t>C/Hân</t>
  </si>
  <si>
    <t>MH 02</t>
  </si>
  <si>
    <t>Pháp luật</t>
  </si>
  <si>
    <t>306-C</t>
  </si>
  <si>
    <t>105-S</t>
  </si>
  <si>
    <t>C/Hoa</t>
  </si>
  <si>
    <t>307-S</t>
  </si>
  <si>
    <t>CGKL CĐ-K13A2</t>
  </si>
  <si>
    <t>K.CNCK</t>
  </si>
  <si>
    <t>C/Hằng</t>
  </si>
  <si>
    <t>T/Phước</t>
  </si>
  <si>
    <t>MĐ 15</t>
  </si>
  <si>
    <t>X/HÀN (D) - C</t>
  </si>
  <si>
    <t>X/CGKL (D) - C</t>
  </si>
  <si>
    <t xml:space="preserve">CGKL CĐ-K14A1 </t>
  </si>
  <si>
    <t>T/Thực</t>
  </si>
  <si>
    <t>X/CGKL (ODA) - S</t>
  </si>
  <si>
    <t>T/Sinh</t>
  </si>
  <si>
    <t>MH 03</t>
  </si>
  <si>
    <t>GDTC</t>
  </si>
  <si>
    <t>TTVH-C</t>
  </si>
  <si>
    <t>TTVH-S</t>
  </si>
  <si>
    <t>CGKL K39B (Lớp 12A10)</t>
  </si>
  <si>
    <t>Dự phòng học lại, thi lại, học bổ sung</t>
  </si>
  <si>
    <t>CGKL K40B (Lớp 11A9)</t>
  </si>
  <si>
    <t>C/Ninh</t>
  </si>
  <si>
    <t>102-S</t>
  </si>
  <si>
    <t>106-S</t>
  </si>
  <si>
    <t>T/Đ.Dũng</t>
  </si>
  <si>
    <t>MĐ 17</t>
  </si>
  <si>
    <t>CGKL K41B (Lớp 10A9)</t>
  </si>
  <si>
    <t>Ghép Hàn K41</t>
  </si>
  <si>
    <t>T/X.Cường</t>
  </si>
  <si>
    <t>207-S</t>
  </si>
  <si>
    <t>CN CTM CĐ-K14</t>
  </si>
  <si>
    <t>C/Tâm</t>
  </si>
  <si>
    <t>305-S</t>
  </si>
  <si>
    <t>305-C</t>
  </si>
  <si>
    <t>302-C</t>
  </si>
  <si>
    <t>T/H.Thiết</t>
  </si>
  <si>
    <t>X/CĐT (D) - S</t>
  </si>
  <si>
    <t>T/Toàn</t>
  </si>
  <si>
    <t>MĐ 14</t>
  </si>
  <si>
    <t>X/CĐT 1 (ODA) - S</t>
  </si>
  <si>
    <t>K.CNOT</t>
  </si>
  <si>
    <t>CNOT CĐ-K13A1</t>
  </si>
  <si>
    <t>T/Hùng</t>
  </si>
  <si>
    <t>MĐ 25</t>
  </si>
  <si>
    <t>X/OTO 
(T1-D) - S</t>
  </si>
  <si>
    <t>MĐ 28</t>
  </si>
  <si>
    <t>T/Hiệp</t>
  </si>
  <si>
    <t>X/OTO 
(T2.1-D) - S</t>
  </si>
  <si>
    <t>CNOT CĐ-K13A2</t>
  </si>
  <si>
    <t>CNOT CĐ-K14A1</t>
  </si>
  <si>
    <t>Hội trường B-S</t>
  </si>
  <si>
    <t>Ghép CNOT K14A2</t>
  </si>
  <si>
    <t>CNOT CĐ-K14A2</t>
  </si>
  <si>
    <t>X/ĐC (ODA) - C</t>
  </si>
  <si>
    <t>T/Hiệu</t>
  </si>
  <si>
    <t>Ghép CNOT K14A1</t>
  </si>
  <si>
    <t>CNOT CĐ-K14A3</t>
  </si>
  <si>
    <t>307-C</t>
  </si>
  <si>
    <t>308-C</t>
  </si>
  <si>
    <t>T/Tiến</t>
  </si>
  <si>
    <t>X/OTO 
(T2.3-D) - S</t>
  </si>
  <si>
    <t>MH 11</t>
  </si>
  <si>
    <t>K.KH-KT-CNTT</t>
  </si>
  <si>
    <t>MĐ 26</t>
  </si>
  <si>
    <t>CNTT CĐ-K13A1</t>
  </si>
  <si>
    <t>C/H.Vân</t>
  </si>
  <si>
    <t>MĐ 12</t>
  </si>
  <si>
    <t>202-C</t>
  </si>
  <si>
    <t>203-C</t>
  </si>
  <si>
    <t>T/Đức</t>
  </si>
  <si>
    <t>T/V.Anh</t>
  </si>
  <si>
    <t>CNTT CĐ-K13A2</t>
  </si>
  <si>
    <t>C/Lợi</t>
  </si>
  <si>
    <t>C/Xuân</t>
  </si>
  <si>
    <t>203-S</t>
  </si>
  <si>
    <t>CNTT CĐ-K13A3</t>
  </si>
  <si>
    <t>MĐ 20</t>
  </si>
  <si>
    <t>TK, XD và quản trị Website</t>
  </si>
  <si>
    <t>202-S</t>
  </si>
  <si>
    <t>CNTT CĐ-K14A1</t>
  </si>
  <si>
    <t>T/Quang</t>
  </si>
  <si>
    <t>T/Hà</t>
  </si>
  <si>
    <t>CNTT CĐ-K14A2</t>
  </si>
  <si>
    <t>Cơ điện tử CĐ-K13A1</t>
  </si>
  <si>
    <t>T/Mễ</t>
  </si>
  <si>
    <t>MĐ 23</t>
  </si>
  <si>
    <t>Cơ điện tử CĐ-K13A2</t>
  </si>
  <si>
    <t>T/Tấn</t>
  </si>
  <si>
    <t>MĐ 24</t>
  </si>
  <si>
    <t>Cơ điện tử CĐ-K14A1</t>
  </si>
  <si>
    <t>X/CĐT 1 (ODA) - C</t>
  </si>
  <si>
    <t>Cơ điện tử CĐ-K14A2</t>
  </si>
  <si>
    <t>T/Nghiêm</t>
  </si>
  <si>
    <t>X/CĐT 2 (ODA) - S</t>
  </si>
  <si>
    <t>K.Điện</t>
  </si>
  <si>
    <t>ĐCN CĐ-K13A1</t>
  </si>
  <si>
    <t>T/Nhung</t>
  </si>
  <si>
    <t>Trang bị điện</t>
  </si>
  <si>
    <t>304-S</t>
  </si>
  <si>
    <t>T/V.Hưng</t>
  </si>
  <si>
    <t>X/Nguội (D) - S</t>
  </si>
  <si>
    <t>ĐCN CĐ-K13A2</t>
  </si>
  <si>
    <t>T/Phượng</t>
  </si>
  <si>
    <t>505-S</t>
  </si>
  <si>
    <t>ĐCN CĐ-K13A3</t>
  </si>
  <si>
    <t>MĐ 29</t>
  </si>
  <si>
    <t>ĐCN CĐ-K13A4</t>
  </si>
  <si>
    <t>T/Hạnh</t>
  </si>
  <si>
    <t>C/Thu 87</t>
  </si>
  <si>
    <t>MĐ 21</t>
  </si>
  <si>
    <t>P.CĐT (ODA) - S</t>
  </si>
  <si>
    <t>ĐCN CĐ-K14A1</t>
  </si>
  <si>
    <t>C/Thúy</t>
  </si>
  <si>
    <t>MĐ 16</t>
  </si>
  <si>
    <t>506-S</t>
  </si>
  <si>
    <t>C/Sử</t>
  </si>
  <si>
    <t>MH 17</t>
  </si>
  <si>
    <t>Cung cấp điện</t>
  </si>
  <si>
    <t>ĐCN CĐ-K14A2</t>
  </si>
  <si>
    <t>T/Trung</t>
  </si>
  <si>
    <t>402-S</t>
  </si>
  <si>
    <t>T/Bắc</t>
  </si>
  <si>
    <t xml:space="preserve">MĐ 16 </t>
  </si>
  <si>
    <t>103-S</t>
  </si>
  <si>
    <t>301-S</t>
  </si>
  <si>
    <t>ĐCN CĐ-K14A3</t>
  </si>
  <si>
    <t>C/Nga</t>
  </si>
  <si>
    <t>C/Hiền</t>
  </si>
  <si>
    <t>308-S</t>
  </si>
  <si>
    <t>ĐCN CĐ-K14A4</t>
  </si>
  <si>
    <t>303-S</t>
  </si>
  <si>
    <t>T/M.Hùng</t>
  </si>
  <si>
    <t>MH 07</t>
  </si>
  <si>
    <t>An toàn lao động</t>
  </si>
  <si>
    <t>104-S</t>
  </si>
  <si>
    <t>C/Thương</t>
  </si>
  <si>
    <t>503-S</t>
  </si>
  <si>
    <t>ĐCN K39B1 (Lớp 12A9)</t>
  </si>
  <si>
    <t>403-S</t>
  </si>
  <si>
    <t>C/Hiên</t>
  </si>
  <si>
    <t>205-S</t>
  </si>
  <si>
    <t>ĐCN K39B2 (Lớp 12A9)</t>
  </si>
  <si>
    <t>ĐCN K40B1 (Lớp 11A8)</t>
  </si>
  <si>
    <t>T/D.Hưng</t>
  </si>
  <si>
    <t>502-S</t>
  </si>
  <si>
    <t xml:space="preserve">  Ghép ĐCN K40B2</t>
  </si>
  <si>
    <t>C/Hồng</t>
  </si>
  <si>
    <t>MĐ 19</t>
  </si>
  <si>
    <t>503-C</t>
  </si>
  <si>
    <t>ĐCN K40B2 (Lớp 11A8)</t>
  </si>
  <si>
    <t xml:space="preserve"> Ghép ĐCN K40B1</t>
  </si>
  <si>
    <t>ĐCN K41B (Lớp 10A6)</t>
  </si>
  <si>
    <t>T/Đoàn</t>
  </si>
  <si>
    <t xml:space="preserve">ĐTCN CĐ-K13A1 </t>
  </si>
  <si>
    <t>T/Vui</t>
  </si>
  <si>
    <t>407-S</t>
  </si>
  <si>
    <t>205-C</t>
  </si>
  <si>
    <t>MĐ 03</t>
  </si>
  <si>
    <t>P.24/7-C</t>
  </si>
  <si>
    <t>P.24/7-S</t>
  </si>
  <si>
    <t>ĐTCN CĐ-K13A2</t>
  </si>
  <si>
    <t>MĐ 22</t>
  </si>
  <si>
    <t>405-S</t>
  </si>
  <si>
    <t xml:space="preserve">Tiếng Anh  </t>
  </si>
  <si>
    <t>ĐTCN CĐ-K13A3</t>
  </si>
  <si>
    <t>ĐTCN CĐ-K13A4</t>
  </si>
  <si>
    <t>P.CĐT (ODA) - C</t>
  </si>
  <si>
    <t>T/Dũng</t>
  </si>
  <si>
    <t>501-S</t>
  </si>
  <si>
    <t>ĐTCN CĐ-K13A5</t>
  </si>
  <si>
    <t>T/Minh</t>
  </si>
  <si>
    <t xml:space="preserve">ĐTCN CĐ-K14A1 </t>
  </si>
  <si>
    <t>T/Hậu</t>
  </si>
  <si>
    <t>MĐ 01</t>
  </si>
  <si>
    <t>Kỹ thuật điện tử</t>
  </si>
  <si>
    <t>P.Đ-ĐT (ODA) - S</t>
  </si>
  <si>
    <t>ĐTCN CĐ-K14A2</t>
  </si>
  <si>
    <t>Kỹ thuật xung - số</t>
  </si>
  <si>
    <t>ĐTCN CĐ-K14A3</t>
  </si>
  <si>
    <t>C/L.Hiền</t>
  </si>
  <si>
    <t>T/Khoa</t>
  </si>
  <si>
    <t>404-S</t>
  </si>
  <si>
    <t>ĐTCN CĐ-K14A4</t>
  </si>
  <si>
    <t>T/Nghĩa</t>
  </si>
  <si>
    <t>507-S</t>
  </si>
  <si>
    <t>ĐTCN CĐ-K14A5</t>
  </si>
  <si>
    <t>C/Quyên</t>
  </si>
  <si>
    <t>504-S</t>
  </si>
  <si>
    <t>ĐTCN K39B1 (Lớp 12A7)</t>
  </si>
  <si>
    <t>ĐTCN K39B2 (Lớp 12A8)</t>
  </si>
  <si>
    <t>ĐTCN K40B1 (Lớp 11A7)</t>
  </si>
  <si>
    <t>Kỹ thuật cảm biến</t>
  </si>
  <si>
    <t>502-C</t>
  </si>
  <si>
    <t>Điện tử công suất</t>
  </si>
  <si>
    <t>406-S</t>
  </si>
  <si>
    <t>ĐTCN K40B2 (Lớp 11A7)</t>
  </si>
  <si>
    <t>ĐTCN K41B (Lớp 10A7)</t>
  </si>
  <si>
    <t>206-S</t>
  </si>
  <si>
    <t>Tiếng anh</t>
  </si>
  <si>
    <t>Hàn K39G</t>
  </si>
  <si>
    <t>Hàn K40B (Lớp 11A9)</t>
  </si>
  <si>
    <t>T/Sơn</t>
  </si>
  <si>
    <t>X/HÀN (D) - S</t>
  </si>
  <si>
    <t>HÀN K41B (Lớp 10A9 + 10A10)</t>
  </si>
  <si>
    <t>106, 104</t>
  </si>
  <si>
    <t>Ghép CGKL K41</t>
  </si>
  <si>
    <t>KTCBMA K39B (Lớp 12A8)</t>
  </si>
  <si>
    <t>K.SP</t>
  </si>
  <si>
    <t>KTCBMA K40B1 (Lớp 11A10)</t>
  </si>
  <si>
    <t>C/P.Nga</t>
  </si>
  <si>
    <t>101-C</t>
  </si>
  <si>
    <t>KTCBMA K40B2 (Lớp 11A10)</t>
  </si>
  <si>
    <t>C/H.Nga</t>
  </si>
  <si>
    <t>101-S</t>
  </si>
  <si>
    <t>KTCBMA K41B (Lớp 10A10)</t>
  </si>
  <si>
    <t>204-C</t>
  </si>
  <si>
    <t>KTDN CĐ-K13</t>
  </si>
  <si>
    <t>C/Thùy</t>
  </si>
  <si>
    <t>302-S</t>
  </si>
  <si>
    <t>KTDN CĐ-K14</t>
  </si>
  <si>
    <t>C/Trang</t>
  </si>
  <si>
    <t>206-C</t>
  </si>
  <si>
    <t>TĐH CN CĐ-K13A1</t>
  </si>
  <si>
    <t>Học tập tại DN</t>
  </si>
  <si>
    <t xml:space="preserve">Từ 14/11/2023 đến 30/6/2024 </t>
  </si>
  <si>
    <t>TĐH CN CĐ-K13A2</t>
  </si>
  <si>
    <t>TĐH CN CĐ-K13A3</t>
  </si>
  <si>
    <t>TĐHCN CĐ-K14A1</t>
  </si>
  <si>
    <t>408-S</t>
  </si>
  <si>
    <t>408-C</t>
  </si>
  <si>
    <t>TĐHCN CĐ-K14A2</t>
  </si>
  <si>
    <t>C/Vân</t>
  </si>
  <si>
    <t>TĐHCN CĐ-K14A3</t>
  </si>
  <si>
    <t>TĐHCN CĐ-K14A4</t>
  </si>
  <si>
    <t>401-C</t>
  </si>
  <si>
    <t>401-S</t>
  </si>
  <si>
    <t>TĐHCN CĐ-K14A5</t>
  </si>
  <si>
    <t>306-S</t>
  </si>
  <si>
    <t>TMĐT CĐ-K13A1</t>
  </si>
  <si>
    <t>T/Đ.Anh</t>
  </si>
  <si>
    <t>TMĐT CĐ-K13A2</t>
  </si>
  <si>
    <t>TMĐT CĐ-K14A1, K14A2</t>
  </si>
  <si>
    <t>MH 19</t>
  </si>
  <si>
    <t>THỐNG KÊ SỐ BUỔI LÊN LỚP CỦA GIẢNG VIÊN</t>
  </si>
  <si>
    <t>Row Labels</t>
  </si>
  <si>
    <t>Count of Thứ 2</t>
  </si>
  <si>
    <t>Count of Thứ 3</t>
  </si>
  <si>
    <t>Count of Thứ 4</t>
  </si>
  <si>
    <t>Count of Thứ 5</t>
  </si>
  <si>
    <t>Count of Thứ 6</t>
  </si>
  <si>
    <t>Count of Thứ 22</t>
  </si>
  <si>
    <t>Count of Thứ 32</t>
  </si>
  <si>
    <t>Count of Thứ 42</t>
  </si>
  <si>
    <t>Count of Thứ 52</t>
  </si>
  <si>
    <t>Count of Thứ 62</t>
  </si>
  <si>
    <t>KHOA</t>
  </si>
  <si>
    <t>(blank)</t>
  </si>
  <si>
    <t>Grand Total</t>
  </si>
  <si>
    <t>THỐNG KÊ SỐ BUỔI HỌC CỦA CÁC LỚP</t>
  </si>
  <si>
    <t>Count of CN</t>
  </si>
  <si>
    <t>Count of Thứ 7</t>
  </si>
  <si>
    <t>Count of Thứ 72</t>
  </si>
  <si>
    <t>Count of CN2</t>
  </si>
  <si>
    <t>Thứ</t>
  </si>
  <si>
    <t>Chủ nhật</t>
  </si>
  <si>
    <t>Ngày</t>
  </si>
  <si>
    <t>Phòng</t>
  </si>
  <si>
    <t>102-C</t>
  </si>
  <si>
    <t>103-C</t>
  </si>
  <si>
    <t>104-C</t>
  </si>
  <si>
    <t>105-C</t>
  </si>
  <si>
    <t>106-C</t>
  </si>
  <si>
    <t>208-S</t>
  </si>
  <si>
    <t>208-C</t>
  </si>
  <si>
    <t>301-C</t>
  </si>
  <si>
    <t>303-C</t>
  </si>
  <si>
    <t>304-C</t>
  </si>
  <si>
    <t>Vi điều khiển</t>
  </si>
  <si>
    <t>402-C</t>
  </si>
  <si>
    <t>PLC nâng cao</t>
  </si>
  <si>
    <t>403-C</t>
  </si>
  <si>
    <t>404-C</t>
  </si>
  <si>
    <t>405-C</t>
  </si>
  <si>
    <t>ĐTCS</t>
  </si>
  <si>
    <t>406-C</t>
  </si>
  <si>
    <t>407-C</t>
  </si>
  <si>
    <t>501-C</t>
  </si>
  <si>
    <t>504-C</t>
  </si>
  <si>
    <t>505-C</t>
  </si>
  <si>
    <t>506-C</t>
  </si>
  <si>
    <t>507-C</t>
  </si>
  <si>
    <t>508-S</t>
  </si>
  <si>
    <t>508-C</t>
  </si>
  <si>
    <t>ĐKLTCN</t>
  </si>
  <si>
    <t>P.Đ-ĐT (ODA) - C</t>
  </si>
  <si>
    <t>X/OTO 
(T1-D) - C</t>
  </si>
  <si>
    <t>X/OTO 
(T2.1-D) - C</t>
  </si>
  <si>
    <t>X/OTO 
(T2.2-D) - C</t>
  </si>
  <si>
    <t>X/OTO 
(T2.3-D) - C</t>
  </si>
  <si>
    <t>X/Nguội (ODA) - S</t>
  </si>
  <si>
    <t>X/Nguội (ODA) - C</t>
  </si>
  <si>
    <t>P.TKCK (ODA) - C</t>
  </si>
  <si>
    <t>X/TIỆN (ODA) - S</t>
  </si>
  <si>
    <t>X/TIỆN (ODA) - C</t>
  </si>
  <si>
    <t>X/CĐT 2 (ODA) - C</t>
  </si>
  <si>
    <t>X/CNC (ODA) - S</t>
  </si>
  <si>
    <t>X/CNC (ODA) - C</t>
  </si>
  <si>
    <t>X/PHAY (ODA) - S</t>
  </si>
  <si>
    <t>X/PHAY (ODA) - C</t>
  </si>
  <si>
    <t>X/CGKL (D) - S</t>
  </si>
  <si>
    <t>X/CGKL (ODA) - C</t>
  </si>
  <si>
    <t>X/HÀN (ODA) - S</t>
  </si>
  <si>
    <t>X/HÀN (ODA) - C</t>
  </si>
  <si>
    <t>X/Nguội (D) - C</t>
  </si>
  <si>
    <t>X/CĐT (D) - C</t>
  </si>
  <si>
    <t>Hội trường B-C</t>
  </si>
  <si>
    <t xml:space="preserve">DANH MỤC CÁN BỘ, GIÁO VIÊN CÁC PHÒNG KHOA </t>
  </si>
  <si>
    <t>TT</t>
  </si>
  <si>
    <t>HỌ VÀ</t>
  </si>
  <si>
    <t>TÊN</t>
  </si>
  <si>
    <t>TÊN TKB</t>
  </si>
  <si>
    <t>PHÒNG, KHOA</t>
  </si>
  <si>
    <t>Vũ Quang</t>
  </si>
  <si>
    <t>Khuê</t>
  </si>
  <si>
    <t>T/Khuê</t>
  </si>
  <si>
    <t>BGH</t>
  </si>
  <si>
    <t xml:space="preserve">Nguyễn Đức </t>
  </si>
  <si>
    <t>Lưu</t>
  </si>
  <si>
    <t>T/Lưu</t>
  </si>
  <si>
    <t>Nguyễn Đức</t>
  </si>
  <si>
    <t>Nguyễn Văn</t>
  </si>
  <si>
    <t>Mễ</t>
  </si>
  <si>
    <t>Trần Văn</t>
  </si>
  <si>
    <t>V.Thực</t>
  </si>
  <si>
    <t>T/V.Thực</t>
  </si>
  <si>
    <t xml:space="preserve">Nguyễn Quốc </t>
  </si>
  <si>
    <t>Hiệp</t>
  </si>
  <si>
    <t>CNOT</t>
  </si>
  <si>
    <t>Hiệu</t>
  </si>
  <si>
    <t xml:space="preserve">Võ Văn </t>
  </si>
  <si>
    <t>Hùng</t>
  </si>
  <si>
    <t>Nguyễn Đăng</t>
  </si>
  <si>
    <t>Tiến</t>
  </si>
  <si>
    <t xml:space="preserve">Lê Đức </t>
  </si>
  <si>
    <t>Tùng</t>
  </si>
  <si>
    <t>T/Tùng</t>
  </si>
  <si>
    <t>V.Hạnh</t>
  </si>
  <si>
    <t>Võ Đình</t>
  </si>
  <si>
    <t>Long</t>
  </si>
  <si>
    <t xml:space="preserve">Cáp Trọng </t>
  </si>
  <si>
    <t>Ba</t>
  </si>
  <si>
    <t>CƠ KHÍ</t>
  </si>
  <si>
    <t>Đỗ Đức</t>
  </si>
  <si>
    <t>Đ.Dũng</t>
  </si>
  <si>
    <t xml:space="preserve">Nguyễn Hữu </t>
  </si>
  <si>
    <t>H.Thiết</t>
  </si>
  <si>
    <t>Đặng Văn</t>
  </si>
  <si>
    <t>Hoàn</t>
  </si>
  <si>
    <t>Nguyễn Công</t>
  </si>
  <si>
    <t>Hoàng</t>
  </si>
  <si>
    <t>T/Hoàng</t>
  </si>
  <si>
    <t>Phan Văn</t>
  </si>
  <si>
    <t>Nghiêm</t>
  </si>
  <si>
    <t>Phước</t>
  </si>
  <si>
    <t>Khương Quang</t>
  </si>
  <si>
    <t>Sơn</t>
  </si>
  <si>
    <t>Nguyễn Trọng</t>
  </si>
  <si>
    <t>Tấn</t>
  </si>
  <si>
    <t xml:space="preserve">Nguyễn Văn </t>
  </si>
  <si>
    <t>Thiết</t>
  </si>
  <si>
    <t>Nguyễn Thị</t>
  </si>
  <si>
    <t>Thu 86</t>
  </si>
  <si>
    <t>C/Thu 86</t>
  </si>
  <si>
    <t xml:space="preserve">Phan Đăng </t>
  </si>
  <si>
    <t>Thực</t>
  </si>
  <si>
    <t>V.Hưng</t>
  </si>
  <si>
    <t>Nguyễn Xuân</t>
  </si>
  <si>
    <t>X.Cường</t>
  </si>
  <si>
    <t>Lê Sỹ</t>
  </si>
  <si>
    <t>Phỉnh</t>
  </si>
  <si>
    <t>T/Phỉnh</t>
  </si>
  <si>
    <t>P.CTHSSV</t>
  </si>
  <si>
    <t>Trương Thị</t>
  </si>
  <si>
    <t>Hiên</t>
  </si>
  <si>
    <t>ĐÀO TẠO</t>
  </si>
  <si>
    <t>Trần Mạnh</t>
  </si>
  <si>
    <t>M.Hùng</t>
  </si>
  <si>
    <t>Nguyễn Hữu</t>
  </si>
  <si>
    <t>Cường</t>
  </si>
  <si>
    <t>T/Cường</t>
  </si>
  <si>
    <t>ĐIỆN</t>
  </si>
  <si>
    <t>Nguyễn Duy</t>
  </si>
  <si>
    <t>D.Hưng</t>
  </si>
  <si>
    <t>Bùi Xuân</t>
  </si>
  <si>
    <t>Đoàn</t>
  </si>
  <si>
    <t>Thân Văn</t>
  </si>
  <si>
    <t>Dũng</t>
  </si>
  <si>
    <t>Trương T Hoài</t>
  </si>
  <si>
    <t>H.Thanh</t>
  </si>
  <si>
    <t>C/H.Thanh</t>
  </si>
  <si>
    <t>Hạnh</t>
  </si>
  <si>
    <t>Trần Trung</t>
  </si>
  <si>
    <t>Hậu</t>
  </si>
  <si>
    <t>Hiền</t>
  </si>
  <si>
    <t>Hồng</t>
  </si>
  <si>
    <t>Khoa</t>
  </si>
  <si>
    <t>Lê Thị</t>
  </si>
  <si>
    <t>L.Hiền</t>
  </si>
  <si>
    <t>Đặng Nhật</t>
  </si>
  <si>
    <t>Minh</t>
  </si>
  <si>
    <t>Dương Quỳnh</t>
  </si>
  <si>
    <t>Nga</t>
  </si>
  <si>
    <t>Lê Trọng</t>
  </si>
  <si>
    <t>Nghĩa</t>
  </si>
  <si>
    <t>Dương Văn</t>
  </si>
  <si>
    <t>Nhung</t>
  </si>
  <si>
    <t>Quyên</t>
  </si>
  <si>
    <t>Sử</t>
  </si>
  <si>
    <t>Hà Huy</t>
  </si>
  <si>
    <t>Thắng</t>
  </si>
  <si>
    <t>T/Thắng</t>
  </si>
  <si>
    <t>Thu 87</t>
  </si>
  <si>
    <t>Ngô Thị</t>
  </si>
  <si>
    <t>Thúy</t>
  </si>
  <si>
    <t>Đỗ Xuân</t>
  </si>
  <si>
    <t>Trung</t>
  </si>
  <si>
    <t>Ngô Đức</t>
  </si>
  <si>
    <t>Tú</t>
  </si>
  <si>
    <t>T/Tú</t>
  </si>
  <si>
    <t>Nguyễn Đình</t>
  </si>
  <si>
    <t>Vui</t>
  </si>
  <si>
    <t>Anh</t>
  </si>
  <si>
    <t>KH-KT-CNTT</t>
  </si>
  <si>
    <t>Hoàng Thành</t>
  </si>
  <si>
    <t>Đức</t>
  </si>
  <si>
    <t>Phan Thị Hồng</t>
  </si>
  <si>
    <t>H.Nhung</t>
  </si>
  <si>
    <t>C/H.Nhung</t>
  </si>
  <si>
    <t>Hà</t>
  </si>
  <si>
    <t>Nguyễn Ngọc</t>
  </si>
  <si>
    <t>Hân</t>
  </si>
  <si>
    <t>Nguyễn T.N</t>
  </si>
  <si>
    <t>Hoa</t>
  </si>
  <si>
    <t>Nguyễn Như</t>
  </si>
  <si>
    <t>Lương</t>
  </si>
  <si>
    <t>Vũ Khánh</t>
  </si>
  <si>
    <t>Ninh</t>
  </si>
  <si>
    <t>Phương</t>
  </si>
  <si>
    <t>Nguyễn Nhân</t>
  </si>
  <si>
    <t>Quang</t>
  </si>
  <si>
    <t>Vũ Thị</t>
  </si>
  <si>
    <t>Tâm</t>
  </si>
  <si>
    <t>Nguyễn Thị Vỹ</t>
  </si>
  <si>
    <t>Tích</t>
  </si>
  <si>
    <t>C/Tích</t>
  </si>
  <si>
    <t>Nguyễn T.Vỹ</t>
  </si>
  <si>
    <t>Nguyễn Hồng</t>
  </si>
  <si>
    <t>Trang</t>
  </si>
  <si>
    <t>Hằng</t>
  </si>
  <si>
    <t>Đỗ Thị</t>
  </si>
  <si>
    <t>Lợi</t>
  </si>
  <si>
    <t xml:space="preserve">Nguyễn Thanh </t>
  </si>
  <si>
    <t>Thùy</t>
  </si>
  <si>
    <t xml:space="preserve">Phạm Thị  </t>
  </si>
  <si>
    <t>Xuân</t>
  </si>
  <si>
    <t>Phạm Thị</t>
  </si>
  <si>
    <t>Diễn</t>
  </si>
  <si>
    <t>T/Diễn</t>
  </si>
  <si>
    <t xml:space="preserve">Trần Thị Hồng  </t>
  </si>
  <si>
    <t>H.Nga</t>
  </si>
  <si>
    <t>S.PHẠM</t>
  </si>
  <si>
    <t>Trần Thị Hồng</t>
  </si>
  <si>
    <t>P.Nga</t>
  </si>
  <si>
    <t>Phùng Thị Thu</t>
  </si>
  <si>
    <t>P.Phương</t>
  </si>
  <si>
    <t>C/P.Phương</t>
  </si>
  <si>
    <t>Vân</t>
  </si>
  <si>
    <t>Hường</t>
  </si>
  <si>
    <t>C/Hường</t>
  </si>
  <si>
    <t>TCHC</t>
  </si>
  <si>
    <t>Học tại DN</t>
  </si>
  <si>
    <t>K.CB</t>
  </si>
  <si>
    <t>K.CK</t>
  </si>
  <si>
    <t>Phạm Việt</t>
  </si>
  <si>
    <t>V.Anh</t>
  </si>
  <si>
    <t>Thương</t>
  </si>
  <si>
    <t>H.Vân</t>
  </si>
  <si>
    <t>Cao Huy</t>
  </si>
  <si>
    <t>Phúc</t>
  </si>
  <si>
    <t>Hải</t>
  </si>
  <si>
    <t xml:space="preserve">Nguyễn Đắc </t>
  </si>
  <si>
    <t>Sinh</t>
  </si>
  <si>
    <t>Lê Văn</t>
  </si>
  <si>
    <t>Phượng</t>
  </si>
  <si>
    <t>Đỗ Văn</t>
  </si>
  <si>
    <t>Toàn</t>
  </si>
  <si>
    <t>Sử dụng dụng cụ cầm tay</t>
  </si>
  <si>
    <t xml:space="preserve"> Điện tử công suất</t>
  </si>
  <si>
    <t>BD - SC  HỆ THỐNG TRUYÊN  LUC</t>
  </si>
  <si>
    <t xml:space="preserve">GIA CÔNG CHI TIẾT -CỤM CHI TIẾT BẰNG DCCT </t>
  </si>
  <si>
    <t>Thiết kế đa phương tiện</t>
  </si>
  <si>
    <t>Thiết kế và xây dựng hệ thống mạng</t>
  </si>
  <si>
    <t>MĐ20</t>
  </si>
  <si>
    <t>X/Nguội 
(D) - S</t>
  </si>
  <si>
    <t xml:space="preserve">Thiết kế đồ họa </t>
  </si>
  <si>
    <t>Điều chỉnh, vận hành và bảo dưỡng các máy cắt bằng tia lửa điện (máy cắt dây) và máy mài</t>
  </si>
  <si>
    <t xml:space="preserve">MD06 </t>
  </si>
  <si>
    <t>LT Windows (VB.net)</t>
  </si>
  <si>
    <t>Hàn hồ quang tay nâng cao</t>
  </si>
  <si>
    <t>Trang trí món ăn</t>
  </si>
  <si>
    <t>MĐ14</t>
  </si>
  <si>
    <t>MH 20</t>
  </si>
  <si>
    <t>Thanh toán điện tử</t>
  </si>
  <si>
    <t>Điều khiển lập trình PLC</t>
  </si>
  <si>
    <t>Thiết kế mạch bằng máy tính</t>
  </si>
  <si>
    <t>Điều khiển lập trình cỡ nhỏ</t>
  </si>
  <si>
    <t>Từ 08/01/2024 đến 06/04/2024</t>
  </si>
  <si>
    <t>Kỹ thuật lắp đặt điện</t>
  </si>
  <si>
    <t>MĐ 27</t>
  </si>
  <si>
    <t>Thiết kế trên AutoCad</t>
  </si>
  <si>
    <t>Hàn TIG nâng cao</t>
  </si>
  <si>
    <t>BT-SC HỆ THỐNG NHIÊN LIỆU ĐỘNG CƠ ĐIESEL</t>
  </si>
  <si>
    <t xml:space="preserve">SC-BD CCTK-TT VÀ BPCĐ CỦA Đ/CƠ </t>
  </si>
  <si>
    <t>MH 24</t>
  </si>
  <si>
    <t>Quản lý dự án CNTT</t>
  </si>
  <si>
    <t xml:space="preserve">MH 10 </t>
  </si>
  <si>
    <t>Vật liệu điện</t>
  </si>
  <si>
    <t>Lý thuyết điều khiển tự động</t>
  </si>
  <si>
    <t>Từ 02/01/2024 đến 02/04/2024</t>
  </si>
  <si>
    <t>DSLG &amp;ĐL KỸ THUẬT</t>
  </si>
  <si>
    <t xml:space="preserve">MH10 </t>
  </si>
  <si>
    <t>Vận hành và bảo dưỡng các thiết bị công nghiệp và các hệ thống điều khiển</t>
  </si>
  <si>
    <t>MD03</t>
  </si>
  <si>
    <t>DN</t>
  </si>
  <si>
    <t>KỸ THUẬT CHUNG VỀ Ô TÔ VÀ CÔNG NGHỆ SỬA CHỮA</t>
  </si>
  <si>
    <t>GDCT</t>
  </si>
  <si>
    <t>Kỹ thuật xung số</t>
  </si>
  <si>
    <t>KT thuế</t>
  </si>
  <si>
    <t>Nguyên lý kế toán</t>
  </si>
  <si>
    <t>ĐCN LT23-K5</t>
  </si>
  <si>
    <t>ĐTCN LT23-K5</t>
  </si>
  <si>
    <t>MH 23</t>
  </si>
  <si>
    <t>An toàn bảo mật thông tin</t>
  </si>
  <si>
    <t>Tin học</t>
  </si>
  <si>
    <t>Marketing ĐT</t>
  </si>
  <si>
    <t>Thiết kế lắp đặt hệ thống smart home</t>
  </si>
  <si>
    <t xml:space="preserve"> Trang bị điện</t>
  </si>
  <si>
    <t>MĐ 08</t>
  </si>
  <si>
    <t xml:space="preserve">T/Trung </t>
  </si>
  <si>
    <t>Từ 27/2/2024 đến 27/05/2024</t>
  </si>
  <si>
    <t>Ghép TĐH K14A3</t>
  </si>
  <si>
    <t>Ghép TĐH K14A1</t>
  </si>
  <si>
    <t>Ghép CNOT K14A3</t>
  </si>
  <si>
    <t>Ghép CGKL K13A2</t>
  </si>
  <si>
    <t>BT-SC TRANG BỊ ĐIỆN Ô TÔ</t>
  </si>
  <si>
    <t>MD34</t>
  </si>
  <si>
    <t>BD - SC  HT NHIÊN LIỆU ĐỘNG CƠ DIESEL</t>
  </si>
  <si>
    <t>Từ 29/2/2024 đến 29/5/2024</t>
  </si>
  <si>
    <t>MH 18</t>
  </si>
  <si>
    <t>Phay rãnh</t>
  </si>
  <si>
    <t>Tiện ren</t>
  </si>
  <si>
    <t>Thực hành hàn</t>
  </si>
  <si>
    <t>Thực hành Điện tử</t>
  </si>
  <si>
    <t>Thiết kế mạch điện tử</t>
  </si>
  <si>
    <t xml:space="preserve">Trang trí cắm hoa </t>
  </si>
  <si>
    <t>MĐ21</t>
  </si>
  <si>
    <t>Quản lý, tổ chức cơ sở kinh doanh dịch vụ</t>
  </si>
  <si>
    <t>MĐ22</t>
  </si>
  <si>
    <t>TK,XD&amp;QTWsite</t>
  </si>
  <si>
    <t>MH23</t>
  </si>
  <si>
    <t>MH21</t>
  </si>
  <si>
    <t>KT quản trị</t>
  </si>
  <si>
    <t>Ứng dụng tiếng anh thương mại</t>
  </si>
  <si>
    <t>Nghiệp vụ Logistics</t>
  </si>
  <si>
    <t>MH 04</t>
  </si>
  <si>
    <t>Giáo dục quốc phòng</t>
  </si>
  <si>
    <t>Thực hành máy điện</t>
  </si>
  <si>
    <t>Điều khiển lập trình PLC nâng cao</t>
  </si>
  <si>
    <t xml:space="preserve">Thiết bị và hệ thống điều khiển tự động </t>
  </si>
  <si>
    <t>Chế tạo mạch in và hàn linh kiện</t>
  </si>
  <si>
    <t>BD-SC HỆ THỐNG PHÂN PHỐI KHÍ</t>
  </si>
  <si>
    <t>Tuần 34</t>
  </si>
  <si>
    <t>Tuần 35</t>
  </si>
  <si>
    <t>Số: 15/TKB-CĐCN</t>
  </si>
  <si>
    <t>THỜI KHÓA BIỂU NĂM HỌC 2023-2024
(Từ ngày 01/04/2024 - 14/04/2024)</t>
  </si>
  <si>
    <t>Thiết bị lạnh</t>
  </si>
  <si>
    <t xml:space="preserve">MĐ 19 </t>
  </si>
  <si>
    <t>DP</t>
  </si>
  <si>
    <t>Giáo dục thể chất</t>
  </si>
  <si>
    <t>MH 07: An toàn lao động</t>
  </si>
  <si>
    <t xml:space="preserve"> Điều khiển lập trình PLC</t>
  </si>
  <si>
    <t>Máy điện</t>
  </si>
  <si>
    <t>MH 14</t>
  </si>
  <si>
    <t>Ôn tập và thi AP1</t>
  </si>
  <si>
    <t xml:space="preserve">MĐ 22 </t>
  </si>
  <si>
    <t>MĐ 11</t>
  </si>
  <si>
    <t>QTCSDL  với SQL</t>
  </si>
  <si>
    <t>Thiết kế cơ khí</t>
  </si>
  <si>
    <t>Truyền động điện</t>
  </si>
  <si>
    <t>MĐ 07</t>
  </si>
  <si>
    <t>Thực hành nghiệp vụ kế toán doanh nghiệp</t>
  </si>
  <si>
    <t>MĐ 06</t>
  </si>
  <si>
    <t>Kiểm tra và bảo trì các máy móc và thiết bị</t>
  </si>
  <si>
    <t>MĐ 05</t>
  </si>
  <si>
    <t>Đảm bảo cung cấp điện và an toàn cho thiết bị</t>
  </si>
  <si>
    <t>BC</t>
  </si>
  <si>
    <t>Viết báo cáo thực tập tốt nghiệp</t>
  </si>
  <si>
    <t>VẼ KỸ THUẬT CƠ KHÍ</t>
  </si>
  <si>
    <t>MH11</t>
  </si>
  <si>
    <t>Chế biến món ăn Việt Nam</t>
  </si>
  <si>
    <t>MĐ15</t>
  </si>
  <si>
    <t>Điều khiển điện khí nén</t>
  </si>
  <si>
    <t xml:space="preserve"> Ghép ĐCN K40B2</t>
  </si>
  <si>
    <t>Mạng truyền thông công nghiệp</t>
  </si>
  <si>
    <t>Thiết kế đồ hoạ</t>
  </si>
  <si>
    <t>Ghép CNTT CĐ K14A2</t>
  </si>
  <si>
    <t>MH 09</t>
  </si>
  <si>
    <t xml:space="preserve">Cấu trúc dữ liệu và giải thuật </t>
  </si>
  <si>
    <t>Ghép CNTT CĐ K14A1</t>
  </si>
  <si>
    <t>MĐ13</t>
  </si>
  <si>
    <t>Lắp đặt, sửa chữa, bảo dưỡng thiết bị văn phòng</t>
  </si>
  <si>
    <t>P.TKCK
 (ODA) - C</t>
  </si>
  <si>
    <t>CBDN</t>
  </si>
  <si>
    <t>Từ 7h30 đến 9h30</t>
  </si>
  <si>
    <t>Từ 9h30 đến 11h30</t>
  </si>
  <si>
    <t>Từ 7h30 đến 9h00</t>
  </si>
  <si>
    <t>Từ 9h30 đến 11h00</t>
  </si>
  <si>
    <t>BD - SC  HT BÔI TRƠN VÀ HT LÀM MÁT</t>
  </si>
  <si>
    <t xml:space="preserve">MĐ 21  </t>
  </si>
  <si>
    <t>Lập  trình Windows (VB.net)</t>
  </si>
  <si>
    <t xml:space="preserve">Ghi chú: </t>
  </si>
  <si>
    <t xml:space="preserve">- Giờ học: MH: Sáng (S) từ 7h15ph; Chiều (C) từ 12h30ph  - MĐ: Sáng (S) từ 7h00ph; Chiều (C) từ 12h15ph 
</t>
  </si>
  <si>
    <t>- Đối với môn MH 03 (GDTC): Ca Sáng (S) từ 7h15ph, Ca Chiều (C) từ 13h30ph</t>
  </si>
  <si>
    <t>- Ký hiệu phòng học: Tên phòng - Ca học. Ví dụ: 102-S: Phòng 102 - Ca sáng; 102: Phòng 102 - Cả ngày; 102-C: Phòng 102 - Ca chiều)</t>
  </si>
  <si>
    <t>KT. HIỆU TRƯỞNG</t>
  </si>
  <si>
    <t>Nơi nhận:</t>
  </si>
  <si>
    <t>Ca chiều (S): Từ 12h30'</t>
  </si>
  <si>
    <t>PHÓ HIỆU TRƯỞNG</t>
  </si>
  <si>
    <t>- BGH;</t>
  </si>
  <si>
    <t>- Các phòng, khoa liên quan;</t>
  </si>
  <si>
    <t>- Website, Fanpage;</t>
  </si>
  <si>
    <t>- Lưu: ĐT.</t>
  </si>
  <si>
    <t>Vũ Quang Khuê</t>
  </si>
  <si>
    <t>Bắc Ninh, ngày 28 tháng  03  năm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</si>
</sst>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"/>
    <numFmt numFmtId="165" formatCode="d/m"/>
  </numFmts>
  <fonts count="29">
    <font>
      <sz val="11"/>
      <color theme="1"/>
      <name val="Calibri"/>
      <charset val="134"/>
      <scheme val="minor"/>
    </font>
    <font>
      <sz val="12"/>
      <name val="Times New Roman"/>
      <family val="1"/>
    </font>
    <font>
      <sz val="11"/>
      <color theme="1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sz val="10"/>
      <color theme="1"/>
      <name val="Calibri Light"/>
      <family val="1"/>
      <scheme val="maj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b/>
      <sz val="24"/>
      <color theme="1"/>
      <name val="Times New Roman"/>
      <family val="1"/>
    </font>
    <font>
      <b/>
      <sz val="20"/>
      <color theme="1"/>
      <name val="Times New Roman"/>
      <family val="1"/>
    </font>
    <font>
      <b/>
      <sz val="26"/>
      <color theme="0"/>
      <name val="Times New Roman"/>
      <family val="1"/>
    </font>
    <font>
      <b/>
      <sz val="20"/>
      <color theme="1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u/>
      <sz val="20"/>
      <color theme="1"/>
      <name val="Times New Roman"/>
      <family val="1"/>
    </font>
    <font>
      <b/>
      <sz val="20"/>
      <color theme="0"/>
      <name val="Times New Roman"/>
      <family val="1"/>
    </font>
    <font>
      <b/>
      <i/>
      <sz val="20"/>
      <color theme="0"/>
      <name val="Times New Roman"/>
      <family val="1"/>
    </font>
    <font>
      <i/>
      <sz val="20"/>
      <color theme="1"/>
      <name val="Times New Roman"/>
      <family val="1"/>
    </font>
    <font>
      <sz val="10"/>
      <name val="Arial"/>
      <family val="2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20"/>
      <color rgb="FFC00000"/>
      <name val="Times New Roman"/>
      <family val="1"/>
    </font>
    <font>
      <sz val="24"/>
      <color theme="1"/>
      <name val="Times New Roman"/>
      <family val="1"/>
    </font>
    <font>
      <sz val="11"/>
      <color theme="1"/>
      <name val="Calibri Light"/>
      <family val="1"/>
      <scheme val="major"/>
    </font>
    <font>
      <b/>
      <sz val="20"/>
      <color theme="1"/>
      <name val="Calibri Light"/>
      <family val="2"/>
      <scheme val="maj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sz val="20"/>
      <color theme="0"/>
      <name val="Calibri"/>
      <family val="2"/>
      <scheme val="minor"/>
    </font>
    <font>
      <b/>
      <i/>
      <sz val="20"/>
      <name val="Calibri Light"/>
      <family val="2"/>
      <scheme val="maj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54832605975527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862514114810632"/>
        <bgColor indexed="64"/>
      </patternFill>
    </fill>
    <fill>
      <patternFill patternType="solid">
        <fgColor theme="0" tint="-0.1489608447523423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8785363322855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0905484176152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9" fillId="0" borderId="0"/>
  </cellStyleXfs>
  <cellXfs count="193">
    <xf numFmtId="0" fontId="0" fillId="0" borderId="0" xfId="0"/>
    <xf numFmtId="0" fontId="1" fillId="0" borderId="0" xfId="6" applyFont="1"/>
    <xf numFmtId="0" fontId="1" fillId="0" borderId="1" xfId="6" applyFont="1" applyBorder="1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7" fillId="3" borderId="0" xfId="0" applyFont="1" applyFill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164" fontId="9" fillId="6" borderId="1" xfId="1" applyNumberFormat="1" applyFont="1" applyFill="1" applyBorder="1" applyAlignment="1" applyProtection="1">
      <alignment horizontal="center" vertical="center"/>
      <protection hidden="1"/>
    </xf>
    <xf numFmtId="164" fontId="9" fillId="5" borderId="1" xfId="1" applyNumberFormat="1" applyFont="1" applyFill="1" applyBorder="1" applyAlignment="1" applyProtection="1">
      <alignment horizontal="center" vertical="center"/>
      <protection hidden="1"/>
    </xf>
    <xf numFmtId="165" fontId="9" fillId="6" borderId="1" xfId="1" applyNumberFormat="1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2" borderId="1" xfId="1" applyFont="1" applyFill="1" applyBorder="1" applyAlignment="1" applyProtection="1">
      <alignment vertical="center" wrapText="1"/>
      <protection locked="0"/>
    </xf>
    <xf numFmtId="0" fontId="9" fillId="0" borderId="1" xfId="1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1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9" fillId="0" borderId="0" xfId="1" applyFont="1" applyAlignment="1" applyProtection="1">
      <alignment horizontal="center" vertical="center" wrapText="1"/>
      <protection locked="0"/>
    </xf>
    <xf numFmtId="0" fontId="14" fillId="0" borderId="1" xfId="1" applyFont="1" applyBorder="1" applyAlignment="1" applyProtection="1">
      <alignment horizontal="center" vertical="center" wrapText="1"/>
      <protection locked="0"/>
    </xf>
    <xf numFmtId="0" fontId="11" fillId="0" borderId="0" xfId="1" applyFont="1" applyAlignment="1" applyProtection="1">
      <alignment horizontal="center" vertical="center" wrapText="1"/>
      <protection locked="0"/>
    </xf>
    <xf numFmtId="49" fontId="9" fillId="0" borderId="0" xfId="1" applyNumberFormat="1" applyFont="1"/>
    <xf numFmtId="49" fontId="7" fillId="0" borderId="1" xfId="1" applyNumberFormat="1" applyFont="1" applyBorder="1"/>
    <xf numFmtId="0" fontId="9" fillId="8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3" applyFont="1" applyBorder="1" applyAlignment="1" applyProtection="1">
      <alignment horizontal="center" vertical="center" wrapText="1"/>
      <protection locked="0"/>
    </xf>
    <xf numFmtId="0" fontId="13" fillId="0" borderId="0" xfId="1" applyFont="1"/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/>
    <xf numFmtId="0" fontId="7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9" fillId="2" borderId="1" xfId="7" applyFont="1" applyFill="1" applyBorder="1" applyAlignment="1" applyProtection="1">
      <alignment vertical="center" wrapText="1"/>
      <protection locked="0"/>
    </xf>
    <xf numFmtId="0" fontId="9" fillId="0" borderId="1" xfId="7" applyFont="1" applyBorder="1" applyAlignment="1" applyProtection="1">
      <alignment vertical="center" wrapText="1"/>
      <protection locked="0"/>
    </xf>
    <xf numFmtId="0" fontId="9" fillId="2" borderId="0" xfId="1" applyFont="1" applyFill="1" applyAlignment="1" applyProtection="1">
      <alignment vertical="center" wrapText="1"/>
      <protection hidden="1"/>
    </xf>
    <xf numFmtId="0" fontId="9" fillId="2" borderId="0" xfId="1" applyFont="1" applyFill="1" applyAlignment="1" applyProtection="1">
      <alignment vertical="center" wrapText="1"/>
      <protection locked="0"/>
    </xf>
    <xf numFmtId="0" fontId="9" fillId="0" borderId="0" xfId="1" applyFont="1" applyAlignment="1" applyProtection="1">
      <alignment vertical="center" wrapText="1"/>
      <protection locked="0"/>
    </xf>
    <xf numFmtId="0" fontId="9" fillId="0" borderId="0" xfId="5" applyFont="1"/>
    <xf numFmtId="0" fontId="13" fillId="0" borderId="0" xfId="5" applyFont="1"/>
    <xf numFmtId="0" fontId="9" fillId="2" borderId="0" xfId="5" applyFont="1" applyFill="1" applyAlignment="1">
      <alignment horizontal="left" vertical="center"/>
    </xf>
    <xf numFmtId="0" fontId="9" fillId="2" borderId="0" xfId="5" applyFont="1" applyFill="1" applyAlignment="1">
      <alignment horizontal="left" vertical="center" wrapText="1"/>
    </xf>
    <xf numFmtId="0" fontId="9" fillId="2" borderId="0" xfId="5" applyFont="1" applyFill="1" applyAlignment="1">
      <alignment horizontal="center" vertical="center"/>
    </xf>
    <xf numFmtId="0" fontId="7" fillId="0" borderId="0" xfId="5" applyFont="1"/>
    <xf numFmtId="0" fontId="15" fillId="2" borderId="0" xfId="5" applyFont="1" applyFill="1"/>
    <xf numFmtId="0" fontId="15" fillId="2" borderId="0" xfId="5" applyFont="1" applyFill="1" applyAlignment="1">
      <alignment horizontal="left"/>
    </xf>
    <xf numFmtId="0" fontId="15" fillId="2" borderId="0" xfId="5" applyFont="1" applyFill="1" applyAlignment="1">
      <alignment horizontal="left" wrapText="1"/>
    </xf>
    <xf numFmtId="0" fontId="7" fillId="0" borderId="0" xfId="5" applyFont="1" applyAlignment="1">
      <alignment horizontal="center" vertical="center"/>
    </xf>
    <xf numFmtId="0" fontId="16" fillId="2" borderId="0" xfId="5" applyFont="1" applyFill="1" applyAlignment="1">
      <alignment horizontal="left" vertical="center"/>
    </xf>
    <xf numFmtId="0" fontId="16" fillId="2" borderId="0" xfId="5" applyFont="1" applyFill="1" applyAlignment="1">
      <alignment horizontal="left" vertical="center" wrapText="1"/>
    </xf>
    <xf numFmtId="0" fontId="13" fillId="2" borderId="0" xfId="5" applyFont="1" applyFill="1"/>
    <xf numFmtId="0" fontId="13" fillId="2" borderId="0" xfId="5" applyFont="1" applyFill="1" applyAlignment="1">
      <alignment wrapText="1"/>
    </xf>
    <xf numFmtId="0" fontId="9" fillId="2" borderId="0" xfId="1" applyFont="1" applyFill="1" applyAlignment="1" applyProtection="1">
      <alignment horizontal="center" vertical="center" wrapText="1"/>
      <protection locked="0"/>
    </xf>
    <xf numFmtId="0" fontId="7" fillId="2" borderId="0" xfId="0" applyFont="1" applyFill="1"/>
    <xf numFmtId="0" fontId="9" fillId="2" borderId="0" xfId="1" applyFont="1" applyFill="1" applyAlignment="1">
      <alignment horizontal="center" vertical="center"/>
    </xf>
    <xf numFmtId="0" fontId="0" fillId="0" borderId="3" xfId="0" pivotButton="1" applyBorder="1"/>
    <xf numFmtId="164" fontId="9" fillId="13" borderId="1" xfId="1" applyNumberFormat="1" applyFont="1" applyFill="1" applyBorder="1" applyAlignment="1" applyProtection="1">
      <alignment horizontal="center" vertical="center"/>
      <protection hidden="1"/>
    </xf>
    <xf numFmtId="0" fontId="21" fillId="0" borderId="0" xfId="1" applyFont="1" applyAlignment="1" applyProtection="1">
      <alignment horizontal="center" vertical="center" wrapText="1"/>
      <protection locked="0"/>
    </xf>
    <xf numFmtId="0" fontId="23" fillId="0" borderId="0" xfId="0" applyFont="1"/>
    <xf numFmtId="0" fontId="9" fillId="2" borderId="1" xfId="3" applyFont="1" applyFill="1" applyBorder="1" applyAlignment="1" applyProtection="1">
      <alignment vertical="center" wrapText="1"/>
      <protection locked="0"/>
    </xf>
    <xf numFmtId="0" fontId="9" fillId="2" borderId="1" xfId="10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3" fillId="14" borderId="1" xfId="0" applyFont="1" applyFill="1" applyBorder="1"/>
    <xf numFmtId="0" fontId="2" fillId="14" borderId="1" xfId="0" applyFont="1" applyFill="1" applyBorder="1"/>
    <xf numFmtId="0" fontId="9" fillId="2" borderId="1" xfId="0" applyFont="1" applyFill="1" applyBorder="1" applyAlignment="1" applyProtection="1">
      <alignment vertical="center" wrapText="1"/>
      <protection locked="0"/>
    </xf>
    <xf numFmtId="0" fontId="0" fillId="0" borderId="14" xfId="0" applyBorder="1"/>
    <xf numFmtId="0" fontId="0" fillId="0" borderId="15" xfId="0" applyBorder="1"/>
    <xf numFmtId="0" fontId="0" fillId="0" borderId="13" xfId="0" applyBorder="1"/>
    <xf numFmtId="0" fontId="9" fillId="9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Border="1" applyAlignment="1">
      <alignment horizontal="center" vertical="center" wrapText="1"/>
    </xf>
    <xf numFmtId="0" fontId="9" fillId="15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left" vertical="center"/>
      <protection locked="0"/>
    </xf>
    <xf numFmtId="0" fontId="9" fillId="5" borderId="1" xfId="1" applyFont="1" applyFill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left" vertical="center" wrapText="1"/>
      <protection locked="0"/>
    </xf>
    <xf numFmtId="0" fontId="9" fillId="7" borderId="1" xfId="1" applyFont="1" applyFill="1" applyBorder="1" applyAlignment="1" applyProtection="1">
      <alignment vertical="center" wrapText="1"/>
      <protection locked="0"/>
    </xf>
    <xf numFmtId="0" fontId="9" fillId="0" borderId="1" xfId="1" applyFont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vertical="center" wrapText="1"/>
      <protection locked="0"/>
    </xf>
    <xf numFmtId="0" fontId="9" fillId="2" borderId="1" xfId="4" applyFont="1" applyFill="1" applyBorder="1" applyAlignment="1" applyProtection="1">
      <alignment vertical="center" wrapText="1"/>
      <protection locked="0"/>
    </xf>
    <xf numFmtId="0" fontId="9" fillId="2" borderId="1" xfId="1" applyFont="1" applyFill="1" applyBorder="1" applyAlignment="1" applyProtection="1">
      <alignment vertical="center"/>
      <protection locked="0"/>
    </xf>
    <xf numFmtId="0" fontId="9" fillId="11" borderId="1" xfId="1" applyFont="1" applyFill="1" applyBorder="1" applyAlignment="1" applyProtection="1">
      <alignment vertical="center" wrapText="1"/>
      <protection locked="0"/>
    </xf>
    <xf numFmtId="0" fontId="9" fillId="8" borderId="1" xfId="1" applyFont="1" applyFill="1" applyBorder="1" applyAlignment="1" applyProtection="1">
      <alignment vertical="center" wrapText="1"/>
      <protection locked="0"/>
    </xf>
    <xf numFmtId="0" fontId="9" fillId="2" borderId="1" xfId="8" applyFont="1" applyFill="1" applyBorder="1" applyAlignment="1" applyProtection="1">
      <alignment vertical="center" wrapText="1"/>
      <protection locked="0"/>
    </xf>
    <xf numFmtId="0" fontId="9" fillId="0" borderId="1" xfId="8" applyFont="1" applyBorder="1" applyAlignment="1" applyProtection="1">
      <alignment vertical="center" wrapText="1"/>
      <protection locked="0"/>
    </xf>
    <xf numFmtId="0" fontId="9" fillId="7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3" applyFont="1" applyBorder="1" applyAlignment="1" applyProtection="1">
      <alignment vertical="center" wrapText="1"/>
      <protection locked="0"/>
    </xf>
    <xf numFmtId="0" fontId="24" fillId="0" borderId="0" xfId="5" applyFont="1"/>
    <xf numFmtId="0" fontId="9" fillId="0" borderId="0" xfId="5" applyFont="1" applyAlignment="1" applyProtection="1">
      <alignment vertical="center" wrapText="1"/>
      <protection locked="0"/>
    </xf>
    <xf numFmtId="0" fontId="9" fillId="0" borderId="0" xfId="5" applyFont="1" applyAlignment="1" applyProtection="1">
      <alignment horizontal="center" vertical="center" wrapText="1"/>
      <protection locked="0"/>
    </xf>
    <xf numFmtId="0" fontId="25" fillId="0" borderId="0" xfId="5" applyFont="1" applyAlignment="1">
      <alignment horizontal="center" vertical="center" wrapText="1"/>
    </xf>
    <xf numFmtId="0" fontId="25" fillId="0" borderId="0" xfId="5" applyFont="1" applyAlignment="1">
      <alignment horizontal="center" vertical="center"/>
    </xf>
    <xf numFmtId="0" fontId="26" fillId="2" borderId="0" xfId="5" applyFont="1" applyFill="1" applyAlignment="1">
      <alignment horizontal="center" vertical="center"/>
    </xf>
    <xf numFmtId="0" fontId="25" fillId="0" borderId="0" xfId="5" applyFont="1" applyAlignment="1">
      <alignment wrapText="1"/>
    </xf>
    <xf numFmtId="0" fontId="9" fillId="0" borderId="0" xfId="5" quotePrefix="1" applyFont="1" applyAlignment="1" applyProtection="1">
      <alignment vertical="center"/>
      <protection hidden="1"/>
    </xf>
    <xf numFmtId="0" fontId="9" fillId="2" borderId="0" xfId="5" quotePrefix="1" applyFont="1" applyFill="1" applyAlignment="1">
      <alignment horizontal="left" vertical="center"/>
    </xf>
    <xf numFmtId="0" fontId="25" fillId="0" borderId="0" xfId="5" applyFont="1"/>
    <xf numFmtId="0" fontId="27" fillId="0" borderId="0" xfId="5" applyFont="1" applyAlignment="1">
      <alignment horizontal="center" vertical="center"/>
    </xf>
    <xf numFmtId="0" fontId="27" fillId="0" borderId="0" xfId="5" applyFont="1" applyAlignment="1">
      <alignment horizontal="center" vertical="center" wrapText="1"/>
    </xf>
    <xf numFmtId="0" fontId="7" fillId="0" borderId="0" xfId="5" quotePrefix="1" applyFont="1"/>
    <xf numFmtId="0" fontId="28" fillId="2" borderId="0" xfId="5" applyFont="1" applyFill="1" applyAlignment="1">
      <alignment horizontal="center" vertical="center"/>
    </xf>
    <xf numFmtId="0" fontId="28" fillId="2" borderId="0" xfId="5" applyFont="1" applyFill="1" applyAlignment="1">
      <alignment horizontal="center"/>
    </xf>
    <xf numFmtId="0" fontId="9" fillId="0" borderId="1" xfId="2" applyFont="1" applyBorder="1" applyAlignment="1" applyProtection="1">
      <alignment horizontal="center" vertical="center" wrapText="1"/>
      <protection locked="0"/>
    </xf>
    <xf numFmtId="0" fontId="9" fillId="0" borderId="0" xfId="2" applyFont="1" applyAlignment="1" applyProtection="1">
      <alignment horizontal="center" vertical="center" wrapText="1"/>
      <protection locked="0"/>
    </xf>
    <xf numFmtId="49" fontId="9" fillId="0" borderId="1" xfId="1" applyNumberFormat="1" applyFont="1" applyBorder="1" applyAlignment="1">
      <alignment vertical="center" wrapText="1"/>
    </xf>
    <xf numFmtId="0" fontId="9" fillId="11" borderId="1" xfId="1" applyFont="1" applyFill="1" applyBorder="1" applyAlignment="1" applyProtection="1">
      <alignment horizontal="center" vertical="center" wrapText="1"/>
      <protection locked="0"/>
    </xf>
    <xf numFmtId="0" fontId="9" fillId="11" borderId="1" xfId="4" applyFont="1" applyFill="1" applyBorder="1" applyAlignment="1" applyProtection="1">
      <alignment vertical="center" wrapText="1"/>
      <protection locked="0"/>
    </xf>
    <xf numFmtId="0" fontId="9" fillId="0" borderId="1" xfId="2" applyFont="1" applyBorder="1" applyAlignment="1" applyProtection="1">
      <alignment vertical="center" wrapText="1"/>
      <protection locked="0"/>
    </xf>
    <xf numFmtId="0" fontId="6" fillId="0" borderId="3" xfId="0" pivotButton="1" applyFont="1" applyBorder="1"/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3" xfId="0" applyFont="1" applyBorder="1" applyAlignment="1">
      <alignment horizontal="left"/>
    </xf>
    <xf numFmtId="0" fontId="6" fillId="0" borderId="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2" borderId="3" xfId="0" applyFont="1" applyFill="1" applyBorder="1"/>
    <xf numFmtId="0" fontId="6" fillId="2" borderId="7" xfId="0" applyFont="1" applyFill="1" applyBorder="1"/>
    <xf numFmtId="0" fontId="6" fillId="2" borderId="11" xfId="0" applyFont="1" applyFill="1" applyBorder="1"/>
    <xf numFmtId="0" fontId="6" fillId="2" borderId="8" xfId="0" applyFont="1" applyFill="1" applyBorder="1"/>
    <xf numFmtId="0" fontId="6" fillId="2" borderId="0" xfId="0" applyFont="1" applyFill="1"/>
    <xf numFmtId="0" fontId="6" fillId="2" borderId="12" xfId="0" applyFont="1" applyFill="1" applyBorder="1"/>
    <xf numFmtId="0" fontId="6" fillId="2" borderId="13" xfId="0" applyFont="1" applyFill="1" applyBorder="1"/>
    <xf numFmtId="0" fontId="6" fillId="2" borderId="14" xfId="0" applyFont="1" applyFill="1" applyBorder="1"/>
    <xf numFmtId="0" fontId="6" fillId="2" borderId="15" xfId="0" applyFont="1" applyFill="1" applyBorder="1"/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9" fillId="8" borderId="1" xfId="2" applyFont="1" applyFill="1" applyBorder="1" applyAlignment="1" applyProtection="1">
      <alignment horizontal="center" vertical="center" wrapText="1"/>
      <protection locked="0"/>
    </xf>
    <xf numFmtId="0" fontId="9" fillId="15" borderId="1" xfId="2" applyFont="1" applyFill="1" applyBorder="1" applyAlignment="1" applyProtection="1">
      <alignment vertical="center" wrapText="1"/>
      <protection locked="0"/>
    </xf>
    <xf numFmtId="0" fontId="9" fillId="15" borderId="1" xfId="2" applyFont="1" applyFill="1" applyBorder="1" applyAlignment="1" applyProtection="1">
      <alignment horizontal="center" vertical="center" wrapText="1"/>
      <protection locked="0"/>
    </xf>
    <xf numFmtId="0" fontId="17" fillId="0" borderId="0" xfId="5" applyFont="1" applyAlignment="1">
      <alignment horizontal="center"/>
    </xf>
    <xf numFmtId="0" fontId="12" fillId="2" borderId="0" xfId="5" applyFont="1" applyFill="1" applyAlignment="1">
      <alignment horizontal="center" vertical="center"/>
    </xf>
    <xf numFmtId="0" fontId="9" fillId="2" borderId="1" xfId="1" applyFont="1" applyFill="1" applyBorder="1" applyAlignment="1" applyProtection="1">
      <alignment horizontal="center" vertical="center" wrapText="1"/>
      <protection hidden="1"/>
    </xf>
    <xf numFmtId="0" fontId="7" fillId="15" borderId="1" xfId="1" applyFont="1" applyFill="1" applyBorder="1"/>
    <xf numFmtId="0" fontId="9" fillId="15" borderId="1" xfId="1" applyFont="1" applyFill="1" applyBorder="1" applyAlignment="1">
      <alignment horizontal="center" vertical="center"/>
    </xf>
    <xf numFmtId="0" fontId="9" fillId="9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7" fillId="0" borderId="1" xfId="1" applyFont="1" applyBorder="1"/>
    <xf numFmtId="16" fontId="9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1" applyFont="1" applyFill="1" applyBorder="1" applyAlignment="1" applyProtection="1">
      <alignment horizontal="center" vertical="center"/>
      <protection hidden="1"/>
    </xf>
    <xf numFmtId="0" fontId="9" fillId="11" borderId="1" xfId="5" applyFont="1" applyFill="1" applyBorder="1" applyAlignment="1" applyProtection="1">
      <alignment horizontal="center" vertical="center" wrapText="1"/>
      <protection locked="0"/>
    </xf>
    <xf numFmtId="0" fontId="9" fillId="9" borderId="1" xfId="3" applyFont="1" applyFill="1" applyBorder="1" applyAlignment="1" applyProtection="1">
      <alignment horizontal="center" vertical="center" wrapText="1"/>
      <protection locked="0"/>
    </xf>
    <xf numFmtId="0" fontId="9" fillId="0" borderId="1" xfId="7" applyFont="1" applyBorder="1" applyAlignment="1" applyProtection="1">
      <alignment horizontal="center" vertical="center" wrapText="1"/>
      <protection locked="0"/>
    </xf>
    <xf numFmtId="0" fontId="9" fillId="9" borderId="1" xfId="2" applyFont="1" applyFill="1" applyBorder="1" applyAlignment="1" applyProtection="1">
      <alignment horizontal="center" vertical="center" wrapText="1"/>
      <protection locked="0"/>
    </xf>
    <xf numFmtId="0" fontId="7" fillId="10" borderId="1" xfId="1" applyFont="1" applyFill="1" applyBorder="1"/>
    <xf numFmtId="16" fontId="9" fillId="0" borderId="1" xfId="1" applyNumberFormat="1" applyFont="1" applyBorder="1" applyAlignment="1" applyProtection="1">
      <alignment horizontal="center" vertical="center" wrapText="1"/>
      <protection locked="0"/>
    </xf>
    <xf numFmtId="0" fontId="9" fillId="0" borderId="1" xfId="8" applyFont="1" applyBorder="1" applyAlignment="1" applyProtection="1">
      <alignment horizontal="center" vertical="center" wrapText="1"/>
      <protection locked="0"/>
    </xf>
    <xf numFmtId="0" fontId="9" fillId="0" borderId="1" xfId="4" applyFont="1" applyBorder="1" applyAlignment="1" applyProtection="1">
      <alignment horizontal="center" vertical="center" wrapText="1"/>
      <protection locked="0"/>
    </xf>
    <xf numFmtId="0" fontId="9" fillId="12" borderId="1" xfId="1" applyFont="1" applyFill="1" applyBorder="1" applyAlignment="1" applyProtection="1">
      <alignment horizontal="center" vertical="center" wrapText="1"/>
      <protection locked="0"/>
    </xf>
    <xf numFmtId="0" fontId="9" fillId="0" borderId="0" xfId="5" applyFont="1" applyAlignment="1">
      <alignment horizontal="center" vertical="center" wrapText="1"/>
    </xf>
    <xf numFmtId="0" fontId="12" fillId="2" borderId="0" xfId="5" applyFont="1" applyFill="1" applyAlignment="1">
      <alignment horizontal="center" vertical="center"/>
    </xf>
    <xf numFmtId="0" fontId="9" fillId="0" borderId="0" xfId="5" quotePrefix="1" applyFont="1" applyAlignment="1" applyProtection="1">
      <alignment horizontal="left" vertical="top" wrapText="1"/>
      <protection hidden="1"/>
    </xf>
    <xf numFmtId="0" fontId="9" fillId="0" borderId="0" xfId="5" applyFont="1" applyAlignment="1" applyProtection="1">
      <alignment horizontal="left" vertical="top" wrapText="1"/>
      <protection hidden="1"/>
    </xf>
    <xf numFmtId="0" fontId="17" fillId="0" borderId="0" xfId="5" applyFont="1" applyAlignment="1">
      <alignment horizontal="center"/>
    </xf>
    <xf numFmtId="0" fontId="12" fillId="2" borderId="0" xfId="5" applyFont="1" applyFill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4" borderId="1" xfId="1" applyFont="1" applyFill="1" applyBorder="1" applyAlignment="1" applyProtection="1">
      <alignment horizontal="center" vertical="center" wrapText="1"/>
      <protection locked="0"/>
    </xf>
    <xf numFmtId="0" fontId="9" fillId="5" borderId="1" xfId="1" applyFont="1" applyFill="1" applyBorder="1" applyAlignment="1" applyProtection="1">
      <alignment vertical="center"/>
      <protection locked="0"/>
    </xf>
    <xf numFmtId="0" fontId="9" fillId="5" borderId="1" xfId="1" applyFont="1" applyFill="1" applyBorder="1" applyAlignment="1" applyProtection="1">
      <alignment horizontal="center" wrapText="1"/>
      <protection locked="0"/>
    </xf>
    <xf numFmtId="0" fontId="9" fillId="0" borderId="1" xfId="1" applyFont="1" applyBorder="1" applyAlignment="1" applyProtection="1">
      <alignment horizontal="center" vertical="center"/>
      <protection locked="0"/>
    </xf>
    <xf numFmtId="0" fontId="9" fillId="5" borderId="1" xfId="1" applyFont="1" applyFill="1" applyBorder="1" applyAlignment="1" applyProtection="1">
      <alignment horizontal="center" vertical="center"/>
      <protection locked="0"/>
    </xf>
  </cellXfs>
  <cellStyles count="12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2 2 2" xfId="4" xr:uid="{00000000-0005-0000-0000-000004000000}"/>
    <cellStyle name="Normal 2 2 2 2 2" xfId="5" xr:uid="{00000000-0005-0000-0000-000005000000}"/>
    <cellStyle name="Normal 2 3" xfId="6" xr:uid="{00000000-0005-0000-0000-000006000000}"/>
    <cellStyle name="Normal 2 4" xfId="7" xr:uid="{00000000-0005-0000-0000-000007000000}"/>
    <cellStyle name="Normal 2 5" xfId="8" xr:uid="{00000000-0005-0000-0000-000008000000}"/>
    <cellStyle name="Normal 2 6" xfId="9" xr:uid="{00000000-0005-0000-0000-000009000000}"/>
    <cellStyle name="Normal 3" xfId="10" xr:uid="{00000000-0005-0000-0000-00000A000000}"/>
    <cellStyle name="Normal 4" xfId="11" xr:uid="{00000000-0005-0000-0000-00000B000000}"/>
  </cellStyles>
  <dxfs count="334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60029908139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60029908139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51780755027927"/>
        </patternFill>
      </fill>
    </dxf>
    <dxf>
      <fill>
        <patternFill patternType="solid">
          <bgColor theme="7" tint="0.39951780755027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font>
        <b/>
      </font>
    </dxf>
    <dxf>
      <alignment horizontal="center"/>
    </dxf>
    <dxf>
      <alignment wrapText="1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0"/>
        </patternFill>
      </fill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4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99FF99"/>
      <color rgb="FF0218BE"/>
      <color rgb="FF663300"/>
      <color rgb="FFF1FC72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1390646</xdr:colOff>
      <xdr:row>1</xdr:row>
      <xdr:rowOff>76201</xdr:rowOff>
    </xdr:from>
    <xdr:to>
      <xdr:col>4</xdr:col>
      <xdr:colOff>966784</xdr:colOff>
      <xdr:row>1</xdr:row>
      <xdr:rowOff>76201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5605459" y="981076"/>
          <a:ext cx="28622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BVT" refreshedDate="45375.870522569443" createdVersion="6" refreshedVersion="5" minRefreshableVersion="3" recordCount="263" xr:uid="{00000000-000A-0000-FFFF-FFFF06000000}">
  <cacheSource type="worksheet">
    <worksheetSource ref="A6:T291" sheet="TUẦN 04-05"/>
  </cacheSource>
  <cacheFields count="20">
    <cacheField name="STT" numFmtId="0">
      <sharedItems containsString="0" containsBlank="1" containsNumber="1" containsInteger="1" minValue="1" maxValue="97"/>
    </cacheField>
    <cacheField name="Lớp" numFmtId="0">
      <sharedItems containsBlank="1" count="174">
        <m/>
        <s v="BTSCOTO K39B _x000a_(Lớp 12A10)"/>
        <s v="BTSCOTO K40B1_x000a_ (Lớp 11A11)"/>
        <s v="BTSCOTO K40B2_x000a_ (Lớp 11A11)"/>
        <s v="BTSCOTO K41B_x000a_ (Lớp 10A8)"/>
        <s v="CGKL CĐ-K13A1 "/>
        <s v="CGKL CĐ-K13A2"/>
        <s v="CGKL CĐ-K14A1 "/>
        <s v="CGKL K39B (Lớp 12A10)"/>
        <s v="CGKL K40B (Lớp 11A9)"/>
        <s v="CGKL K41B (Lớp 10A9)"/>
        <s v="CN CTM CĐ-K14"/>
        <s v="CNOT CĐ-K13A1"/>
        <s v="CNOT CĐ-K13A2"/>
        <s v="CNOT CĐ-K14A1"/>
        <s v="CNOT CĐ-K14A2"/>
        <s v="CNOT CĐ-K14A3"/>
        <s v="CNTT CĐ-K13A1"/>
        <s v="CNTT CĐ-K13A2"/>
        <s v="CNTT CĐ-K13A3"/>
        <s v="CNTT CĐ-K14A1"/>
        <s v="CNTT CĐ-K14A2"/>
        <s v="Cơ điện tử CĐ-K13A1"/>
        <s v="Cơ điện tử CĐ-K13A2"/>
        <s v="Cơ điện tử CĐ-K14A1"/>
        <s v="Cơ điện tử CĐ-K14A2"/>
        <s v="ĐCN CĐ-K13A1"/>
        <s v="ĐCN CĐ-K13A2"/>
        <s v="ĐCN CĐ-K13A3"/>
        <s v="ĐCN CĐ-K13A4"/>
        <s v="ĐCN CĐ-K14A1"/>
        <s v="ĐCN CĐ-K14A2"/>
        <s v="ĐCN CĐ-K14A3"/>
        <s v="ĐCN CĐ-K14A4"/>
        <s v="ĐCN K39B1 (Lớp 12A9)"/>
        <s v="ĐCN K39B2 (Lớp 12A9)"/>
        <s v="ĐCN K40B1 (Lớp 11A8)"/>
        <s v="ĐCN K40B2 (Lớp 11A8)"/>
        <s v="ĐCN K41B (Lớp 10A6)"/>
        <s v="ĐTCN CĐ-K13A1 "/>
        <s v="ĐTCN CĐ-K13A2"/>
        <s v="ĐTCN CĐ-K13A3"/>
        <s v="ĐTCN CĐ-K13A4"/>
        <s v="ĐTCN CĐ-K13A5"/>
        <s v="ĐTCN CĐ-K14A1 "/>
        <s v="ĐTCN CĐ-K14A2"/>
        <s v="ĐTCN CĐ-K14A3"/>
        <s v="ĐTCN CĐ-K14A4"/>
        <s v="ĐTCN CĐ-K14A5"/>
        <s v="ĐTCN K39B1 (Lớp 12A7)"/>
        <s v="ĐTCN K39B2 (Lớp 12A8)"/>
        <s v="ĐTCN K40B1 (Lớp 11A7)"/>
        <s v="ĐTCN K40B2 (Lớp 11A7)"/>
        <s v="ĐTCN K41B (Lớp 10A7)"/>
        <s v="Hàn K39G"/>
        <s v="Hàn K40B (Lớp 11A9)"/>
        <s v="HÀN K41B (Lớp 10A9 + 10A10)"/>
        <s v="KTCBMA K39B (Lớp 12A8)"/>
        <s v="KTCBMA K40B1 (Lớp 11A10)"/>
        <s v="KTCBMA K40B2 (Lớp 11A10)"/>
        <s v="KTCBMA K41B (Lớp 10A10)"/>
        <s v="KTDN CĐ-K13"/>
        <s v="KTDN CĐ-K14"/>
        <s v="TĐH CN CĐ-K13A1"/>
        <s v="TĐH CN CĐ-K13A2"/>
        <s v="TĐH CN CĐ-K13A3"/>
        <s v="TĐHCN CĐ-K14A1"/>
        <s v="TĐHCN CĐ-K14A2"/>
        <s v="TĐHCN CĐ-K14A3"/>
        <s v="TĐHCN CĐ-K14A4"/>
        <s v="TĐHCN CĐ-K14A5"/>
        <s v="TMĐT CĐ-K13A1"/>
        <s v="TMĐT CĐ-K13A2"/>
        <s v="TMĐT CĐ-K14A1, K14A2"/>
        <s v="ĐCN LT23-K5"/>
        <s v="ĐTCN LT23-K5"/>
        <s v="TMĐT CĐ-K14" u="1"/>
        <s v="KTCBMA K38T" u="1"/>
        <s v="TĐH CN CĐ-K12A2" u="1"/>
        <s v="CGKL K41B" u="1"/>
        <s v="CNOT CĐ-K12A2" u="1"/>
        <s v="CNTT CĐ-K12A2" u="1"/>
        <s v="KTDN CĐ-K12" u="1"/>
        <s v="BTSCOTO K40B1 (Lớp 10A11)" u="1"/>
        <s v="BTSCOTO K40B2 (Lớp 10A11)" u="1"/>
        <s v="CNOT CĐ-K12A1" u="1"/>
        <s v="ĐCN CĐ-K12A1" u="1"/>
        <s v="CNTT CĐ-K12A1" u="1"/>
        <s v="KTCBMA K40B1 (Lớp 10A10)" u="1"/>
        <s v="KTCBMA K40B2 (Lớp 10A10)" u="1"/>
        <s v="ĐTCN K41B" u="1"/>
        <s v="KTCBMA K41B (Lớp 10)" u="1"/>
        <s v="BTSCOTO K39B (Lớp 12A10)" u="1"/>
        <s v="BTSCOTO K41B" u="1"/>
        <s v="Cơ điện tử CĐ-K12A1" u="1"/>
        <s v="Hàn K40B (Lớp 10A9)" u="1"/>
        <s v="CGKL CĐ-K12A1 (Chuẩn Đức)" u="1"/>
        <s v="CGKL CĐ-K12A2 (Chuẩn Đức)" u="1"/>
        <s v="CGKL CĐ-K13A1 (Chuẩn Đức)" u="1"/>
        <s v="CGKL CĐ-K14A1 (Chuẩn Đức)" u="1"/>
        <s v="Nơi nhận:" u="1"/>
        <s v="- Đối với môn MH 03 (GDTC): Ca Sáng (S) từ 7h15ph, Ca Chiều (C) từ 13h30ph" u="1"/>
        <s v="Cơ điện tử CĐ-K12A2" u="1"/>
        <s v="ĐTCN K39B2 (Lớp 11A8)" u="1"/>
        <s v="ĐTCN K38B1 (Lớp 12A8)" u="1"/>
        <s v="- Lưu: ĐT." u="1"/>
        <s v="ĐTCN LT22-K4" u="1"/>
        <s v="ĐTCN CĐ-K13A1 (Chuẩn Đức)" u="1"/>
        <s v="ĐTCN K38B1 " u="1"/>
        <s v="BTSCOTO K41B (Lớp 10A8)" u="1"/>
        <s v="- Giờ học: MH: Sáng (S) từ 7h15ph; Chiều (C) từ 12h30ph  - MĐ: Sáng (S) từ 7h00ph; Chiều (C) từ 12h15ph _x000a_" u="1"/>
        <s v="BTSCOTO K41B _x000a_(Lớp 10A8)" u="1"/>
        <s v="- Ký hiệu phòng học: Tên phòng - Ca học. Ví dụ: 102-S: Phòng 102 - Ca sáng; 102: Phòng 102 - Cả ngày; 102-C: Phòng 102 - Ca chiều)" u="1"/>
        <s v="CGKL K38B (Lớp 12A9)" u="1"/>
        <s v="CGKL K38B" u="1"/>
        <s v="BTSCOTO K39B (Lớp 11A10)" u="1"/>
        <s v="- BGH;" u="1"/>
        <s v="        - Phòng, Khoa." u="1"/>
        <s v="BTSCOTO K41B (Lớp 10)" u="1"/>
        <s v="ĐCN CĐ-K12A3" u="1"/>
        <s v="CGKL K39B (Lớp 11A10)" u="1"/>
        <s v="CN CTM CĐ-K12" u="1"/>
        <s v="- Đối với môn MH 03 (GDTC): Ca Sáng (S) từ 7h00ph, Ca Chiều (C) từ 14h00ph" u="1"/>
        <s v="- Đối với môn MH 03 (GDTC): Ca Sáng (S) từ 7h15ph, Ca Chiều (C) từ 14h00ph" u="1"/>
        <s v="ĐTCN K40B1 (Lớp 10A7)" u="1"/>
        <s v="ĐTCN K40B2 (Lớp 10A7)" u="1"/>
        <s v="ĐTCN K39B1 (Lớp 11A7)" u="1"/>
        <s v="ĐTCN K38B2 (Lớp 12A7)" u="1"/>
        <s v="CGKL K40B (Lớp 10A9)" u="1"/>
        <s v="ĐCN K41B (Lớp 10)" u="1"/>
        <s v="Cơ điện tử CĐ-K14A1, K14A2" u="1"/>
        <s v="ĐCN K38B1 (Lớp 12A7)" u="1"/>
        <s v="KTCBMA K38B " u="1"/>
        <s v="BTSCOTO K40B1 _x000a_(Lớp 11A11)" u="1"/>
        <s v="BTSCOTO K40B2 _x000a_(Lớp 11A11)" u="1"/>
        <s v="KTCBMA K38B (Lớp 12A9)" u="1"/>
        <s v="ĐCN LT22-K4" u="1"/>
        <s v="ĐCN K38B2 (Lớp 12A8)" u="1"/>
        <s v="CGKL CĐ-K12A2 " u="1"/>
        <s v="ĐCN K41B" u="1"/>
        <s v="CGKL K41B (Lớp 10)" u="1"/>
        <s v="KTCBMA K39B (Lớp 11A8)" u="1"/>
        <s v="HÀN K41B (Lớp 10)" u="1"/>
        <s v="ĐTCN K38B2 " u="1"/>
        <s v="CGKL CĐ-K12A1 " u="1"/>
        <s v="        - Ban giám hiệu;" u="1"/>
        <s v="CGKL CĐ-K14A2 " u="1"/>
        <s v="ĐCN K38B2 " u="1"/>
        <s v="ĐTCN CĐ-K12A4" u="1"/>
        <s v="ĐCN K38B1 " u="1"/>
        <s v="- Website, Fanpage;" u="1"/>
        <s v="ĐCN CĐ-K12A2" u="1"/>
        <s v="ĐTCN CĐ-K12A3" u="1"/>
        <s v="KTCBMA K41B" u="1"/>
        <s v="ĐCN K40B1 (Lớp 10A8)" u="1"/>
        <s v="ĐCN K40B2 (Lớp 10A8)" u="1"/>
        <s v="BTSCOTO K38B_x000a_(Lớp 12A9)" u="1"/>
        <s v="- Giờ học: MH: Sáng (S) từ 7h00ph; Chiều (C) từ 12h30ph  - MĐ: Sáng (S) từ 6h30ph; Chiều (C) từ 12h30ph _x000a_" u="1"/>
        <s v="- Giờ học: MH: Sáng (S) từ 7h15ph; Chiều (C) từ 12h30ph  - MĐ: Sáng (S) từ 6h30ph; Chiều (C) từ 12h30ph _x000a_" u="1"/>
        <s v="ĐTCN CĐ-K12A2" u="1"/>
        <s v="Hàn K38G1,2" u="1"/>
        <s v="ĐCN K39B1 (Lớp 11A9)" u="1"/>
        <s v="ĐCN K39B2 (Lớp 11A9)" u="1"/>
        <s v="ĐTCN K41B (Lớp 10)" u="1"/>
        <s v="ĐTCN CĐ-K12A1" u="1"/>
        <s v="HÀN K41B" u="1"/>
        <s v="- Các phòng, khoa liên quan;" u="1"/>
        <s v="BTSCOTO K38B" u="1"/>
        <s v="BTSCOTO K40B1 (Lớp 11A11)" u="1"/>
        <s v="BTSCOTO K40B2 (Lớp 11A11)" u="1"/>
        <s v="TMĐT CĐ-K12" u="1"/>
        <s v="ĐTCN CĐ-K14A1 (CHUẨN  ĐỨC)" u="1"/>
        <s v="TĐH CN CĐ-K12A1" u="1"/>
        <s v="Cơ điện tử CĐ-K14" u="1"/>
      </sharedItems>
    </cacheField>
    <cacheField name="Giảng viên" numFmtId="0">
      <sharedItems containsBlank="1" count="102">
        <m/>
        <s v="GVGB"/>
        <s v="T/Long"/>
        <s v="T/Hiệp"/>
        <s v="T/Phúc"/>
        <s v="T/Tùng"/>
        <s v="C/H.Vân"/>
        <s v="T/Thực"/>
        <s v="K.CNCK"/>
        <s v="T/H.Thiết"/>
        <s v="C/Hoa"/>
        <s v="C/Hân"/>
        <s v="T/Thiết"/>
        <s v="T/Đ.Dũng"/>
        <s v="C/Lợi"/>
        <s v="T/V.Hưng"/>
        <s v="T/Tấn"/>
        <s v="T/Hoàn"/>
        <s v="K.CNOT"/>
        <s v="T/V.Hạnh"/>
        <s v="T/Hiệu"/>
        <s v="T/Hà"/>
        <s v="T/Tiến"/>
        <s v="C/Xuân"/>
        <s v="T/Lương"/>
        <s v="T/V.Anh"/>
        <s v="T/Nghiêm"/>
        <s v="T/Toàn"/>
        <s v="T/Hậu"/>
        <s v="T/Hải"/>
        <s v="K.Điện"/>
        <s v="T/Bắc"/>
        <s v="C/Hiền"/>
        <s v="C/Thu 87"/>
        <s v="C/Thúy"/>
        <s v="T/Minh"/>
        <s v="C/Phương"/>
        <s v="C/Nga"/>
        <s v="T/Đoàn"/>
        <s v="T/M.Hùng"/>
        <s v="C/Vân"/>
        <s v="T/Thắng"/>
        <s v="T/Vui"/>
        <s v="C/Hồng"/>
        <s v="C/Sử"/>
        <s v="T/Hạnh"/>
        <s v="T/Đức"/>
        <s v="T/D.Hưng"/>
        <s v="T/Trung "/>
        <s v="T/Nhung"/>
        <s v="T/Khuê"/>
        <s v="T/Nghĩa"/>
        <s v="T/Phượng"/>
        <s v="T/Dũng"/>
        <s v="C/L.Hiền"/>
        <s v="T/Hoàng"/>
        <s v="T/Sơn"/>
        <s v="C/P.Nga"/>
        <s v="C/H.Nga"/>
        <s v="C/Thùy"/>
        <s v="C/H.Nhung"/>
        <s v="C/Trang"/>
        <s v="C/Quyên"/>
        <s v="T/Khoa"/>
        <s v="C/Tâm"/>
        <s v="K.KH-KT-CNTT"/>
        <s v="T/Đ.Anh"/>
        <s v="T/Sinh"/>
        <s v="T/Trung"/>
        <s v="T/Tùng " u="1"/>
        <s v="C/Thu 86" u="1"/>
        <s v="K.CK" u="1"/>
        <s v="K.CNOT " u="1"/>
        <s v="T/Mễ" u="1"/>
        <s v="Học tại DN" u="1"/>
        <s v="L.Hiền" u="1"/>
        <s v="C/H.Thanh" u="1"/>
        <s v="C/Hường" u="1"/>
        <s v="C/Thương" u="1"/>
        <s v="C/Ninh" u="1"/>
        <s v="C/Hiên" u="1"/>
        <s v="K/Điện" u="1"/>
        <s v="T/Lưu" u="1"/>
        <s v="C/P.Phương" u="1"/>
        <s v="K.CB" u="1"/>
        <s v="C/Tích" u="1"/>
        <s v="K.KHCB" u="1"/>
        <s v="T/Quang" u="1"/>
        <s v="TT Huấn luyện GDQP" u="1"/>
        <s v="T/V.Thực" u="1"/>
        <s v="T/….." u="1"/>
        <s v="KHCB" u="1"/>
        <s v="T/Phước" u="1"/>
        <s v="T/Thắng " u="1"/>
        <s v="P.CT-HSSV" u="1"/>
        <s v="T/X.Cường" u="1"/>
        <s v="T/Ba" u="1"/>
        <s v="T/Diễn" u="1"/>
        <s v="T/Hùng" u="1"/>
        <s v="K.SP" u="1"/>
        <s v="C/Hằng" u="1"/>
        <s v="HĐXTN" u="1"/>
      </sharedItems>
    </cacheField>
    <cacheField name=" MH, " numFmtId="0">
      <sharedItems containsBlank="1"/>
    </cacheField>
    <cacheField name="Tên MH, MĐ" numFmtId="0">
      <sharedItems containsBlank="1"/>
    </cacheField>
    <cacheField name="buổi" numFmtId="0">
      <sharedItems containsString="0" containsBlank="1" containsNumber="1" containsInteger="1" minValue="2" maxValue="8"/>
    </cacheField>
    <cacheField name="Thứ 2" numFmtId="0">
      <sharedItems containsDate="1" containsBlank="1" containsMixedTypes="1" minDate="2024-04-01T00:00:00" maxDate="1900-01-05T09:31:04"/>
    </cacheField>
    <cacheField name="Thứ 3" numFmtId="0">
      <sharedItems containsDate="1" containsBlank="1" containsMixedTypes="1" minDate="2024-04-02T00:00:00" maxDate="1899-12-31T01:47:04"/>
    </cacheField>
    <cacheField name="Thứ 4" numFmtId="0">
      <sharedItems containsDate="1" containsBlank="1" containsMixedTypes="1" minDate="2024-04-03T00:00:00" maxDate="1899-12-31T01:47:04"/>
    </cacheField>
    <cacheField name="Thứ 5" numFmtId="0">
      <sharedItems containsDate="1" containsBlank="1" containsMixedTypes="1" minDate="2024-04-04T00:00:00" maxDate="1900-01-05T09:31:04"/>
    </cacheField>
    <cacheField name="Thứ 6" numFmtId="0">
      <sharedItems containsDate="1" containsBlank="1" containsMixedTypes="1" minDate="2024-04-05T00:00:00" maxDate="2024-04-06T00:00:00"/>
    </cacheField>
    <cacheField name="Thứ 7" numFmtId="0">
      <sharedItems containsNonDate="0" containsDate="1" containsString="0" containsBlank="1" minDate="2024-04-06T00:00:00" maxDate="2024-04-07T00:00:00"/>
    </cacheField>
    <cacheField name="CN" numFmtId="0">
      <sharedItems containsNonDate="0" containsDate="1" containsString="0" containsBlank="1" minDate="2024-04-07T00:00:00" maxDate="2024-04-08T00:00:00"/>
    </cacheField>
    <cacheField name="Thứ 22" numFmtId="0">
      <sharedItems containsDate="1" containsBlank="1" containsMixedTypes="1" minDate="2024-04-08T00:00:00" maxDate="1900-01-05T09:31:04"/>
    </cacheField>
    <cacheField name="Thứ 32" numFmtId="0">
      <sharedItems containsDate="1" containsBlank="1" containsMixedTypes="1" minDate="2024-04-09T00:00:00" maxDate="1899-12-31T01:47:04"/>
    </cacheField>
    <cacheField name="Thứ 42" numFmtId="0">
      <sharedItems containsDate="1" containsBlank="1" containsMixedTypes="1" minDate="2024-04-10T00:00:00" maxDate="1899-12-31T01:47:04"/>
    </cacheField>
    <cacheField name="Thứ 52" numFmtId="0">
      <sharedItems containsDate="1" containsBlank="1" containsMixedTypes="1" minDate="2024-04-11T00:00:00" maxDate="1900-01-05T09:31:04"/>
    </cacheField>
    <cacheField name="Thứ 62" numFmtId="0">
      <sharedItems containsDate="1" containsBlank="1" containsMixedTypes="1" minDate="2024-04-12T00:00:00" maxDate="2024-04-13T00:00:00"/>
    </cacheField>
    <cacheField name="Thứ 72" numFmtId="0">
      <sharedItems containsNonDate="0" containsDate="1" containsString="0" containsBlank="1" minDate="2024-04-13T00:00:00" maxDate="2024-04-14T00:00:00"/>
    </cacheField>
    <cacheField name="CN2" numFmtId="0">
      <sharedItems containsNonDate="0" containsDate="1" containsString="0" containsBlank="1" minDate="2024-04-14T00:00:00" maxDate="2024-04-15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3">
  <r>
    <m/>
    <x v="0"/>
    <x v="0"/>
    <s v="MĐ"/>
    <m/>
    <m/>
    <d v="2024-04-01T00:00:00"/>
    <d v="2024-04-02T00:00:00"/>
    <d v="2024-04-03T00:00:00"/>
    <d v="2024-04-04T00:00:00"/>
    <d v="2024-04-05T00:00:00"/>
    <d v="2024-04-06T00:00:00"/>
    <d v="2024-04-07T00:00:00"/>
    <d v="2024-04-08T00:00:00"/>
    <d v="2024-04-09T00:00:00"/>
    <d v="2024-04-10T00:00:00"/>
    <d v="2024-04-11T00:00:00"/>
    <d v="2024-04-12T00:00:00"/>
    <d v="2024-04-13T00:00:00"/>
    <d v="2024-04-14T00:00:00"/>
  </r>
  <r>
    <n v="1"/>
    <x v="1"/>
    <x v="1"/>
    <s v="Văn hóa"/>
    <m/>
    <m/>
    <m/>
    <n v="206"/>
    <n v="206"/>
    <m/>
    <m/>
    <m/>
    <m/>
    <m/>
    <n v="206"/>
    <n v="206"/>
    <m/>
    <m/>
    <m/>
    <m/>
  </r>
  <r>
    <n v="1"/>
    <x v="1"/>
    <x v="1"/>
    <m/>
    <s v="Dự phòng học lại, thi lại, học bổ sung"/>
    <m/>
    <s v="DP"/>
    <m/>
    <m/>
    <s v="DP"/>
    <s v="DP"/>
    <m/>
    <m/>
    <s v="DP"/>
    <m/>
    <m/>
    <s v="DP"/>
    <s v="DP"/>
    <m/>
    <m/>
  </r>
  <r>
    <n v="2"/>
    <x v="2"/>
    <x v="1"/>
    <s v="Văn hóa"/>
    <m/>
    <m/>
    <n v="106"/>
    <n v="106"/>
    <m/>
    <m/>
    <m/>
    <m/>
    <m/>
    <n v="106"/>
    <n v="106"/>
    <m/>
    <m/>
    <m/>
    <m/>
    <m/>
  </r>
  <r>
    <n v="2"/>
    <x v="2"/>
    <x v="2"/>
    <s v="MĐ20"/>
    <s v="BT-SC HỆ THỐNG NHIÊN LIỆU ĐỘNG CƠ ĐIESEL"/>
    <n v="8"/>
    <m/>
    <m/>
    <s v="X/OTO _x000a_(T2.2-D) - S"/>
    <m/>
    <m/>
    <m/>
    <m/>
    <m/>
    <m/>
    <s v="X/OTO _x000a_(T2.2-D) - S"/>
    <m/>
    <m/>
    <m/>
    <m/>
  </r>
  <r>
    <n v="2"/>
    <x v="2"/>
    <x v="3"/>
    <s v="MĐ 21"/>
    <s v="BT-SC TRANG BỊ ĐIỆN Ô TÔ"/>
    <n v="8"/>
    <m/>
    <m/>
    <m/>
    <s v="X/OTO _x000a_(T1-D) - S"/>
    <s v="X/OTO _x000a_(T1-D) - S"/>
    <m/>
    <m/>
    <m/>
    <m/>
    <m/>
    <s v="X/OTO _x000a_(T1-D) - S"/>
    <s v="X/OTO _x000a_(T1-D) - S"/>
    <m/>
    <m/>
  </r>
  <r>
    <n v="3"/>
    <x v="3"/>
    <x v="1"/>
    <s v="Văn hóa"/>
    <m/>
    <m/>
    <n v="106"/>
    <n v="106"/>
    <m/>
    <m/>
    <m/>
    <m/>
    <m/>
    <n v="106"/>
    <n v="106"/>
    <m/>
    <m/>
    <m/>
    <m/>
    <m/>
  </r>
  <r>
    <n v="3"/>
    <x v="3"/>
    <x v="4"/>
    <s v="MĐ20"/>
    <s v="BT-SC HỆ THỐNG NHIÊN LIỆU ĐỘNG CƠ ĐIESEL"/>
    <n v="8"/>
    <m/>
    <m/>
    <s v="X/ĐC (ODA) - C"/>
    <m/>
    <m/>
    <m/>
    <m/>
    <m/>
    <m/>
    <s v="X/ĐC (ODA) - C"/>
    <m/>
    <m/>
    <m/>
    <m/>
  </r>
  <r>
    <n v="3"/>
    <x v="3"/>
    <x v="5"/>
    <s v="MĐ 21"/>
    <s v="BT-SC TRANG BỊ ĐIỆN Ô TÔ"/>
    <n v="8"/>
    <m/>
    <m/>
    <m/>
    <s v="X/OTO _x000a_(T2.1-D) - S"/>
    <s v="X/OTO _x000a_(T2.1-D) - S"/>
    <m/>
    <m/>
    <m/>
    <m/>
    <m/>
    <s v="X/OTO _x000a_(T2.1-D) - S"/>
    <s v="X/OTO _x000a_(T2.1-D) - S"/>
    <m/>
    <m/>
  </r>
  <r>
    <n v="4"/>
    <x v="4"/>
    <x v="1"/>
    <s v="Văn hóa"/>
    <m/>
    <m/>
    <m/>
    <m/>
    <n v="105"/>
    <n v="105"/>
    <m/>
    <m/>
    <m/>
    <m/>
    <m/>
    <n v="105"/>
    <n v="105"/>
    <m/>
    <m/>
    <m/>
  </r>
  <r>
    <n v="4"/>
    <x v="4"/>
    <x v="4"/>
    <s v="MH10 "/>
    <s v="DSLG &amp;ĐL KỸ THUẬT"/>
    <n v="5"/>
    <s v="X/ĐC (ODA) - C"/>
    <m/>
    <m/>
    <m/>
    <s v="X/ĐC (ODA) - C"/>
    <m/>
    <m/>
    <s v="X/ĐC (ODA) - C"/>
    <m/>
    <m/>
    <m/>
    <m/>
    <m/>
    <m/>
  </r>
  <r>
    <n v="4"/>
    <x v="4"/>
    <x v="4"/>
    <s v="MH11"/>
    <s v="VẼ KỸ THUẬT CƠ KHÍ"/>
    <n v="5"/>
    <m/>
    <m/>
    <m/>
    <m/>
    <m/>
    <m/>
    <m/>
    <m/>
    <m/>
    <m/>
    <m/>
    <s v="X/ĐC (ODA) - C"/>
    <m/>
    <m/>
  </r>
  <r>
    <n v="4"/>
    <x v="4"/>
    <x v="6"/>
    <s v="MH 05"/>
    <s v="Tin học"/>
    <n v="5"/>
    <m/>
    <s v="202-C"/>
    <m/>
    <m/>
    <m/>
    <m/>
    <m/>
    <m/>
    <s v="202-C"/>
    <m/>
    <m/>
    <m/>
    <m/>
    <m/>
  </r>
  <r>
    <n v="7"/>
    <x v="5"/>
    <x v="7"/>
    <s v="MD06 "/>
    <s v="Điều chỉnh, vận hành và bảo dưỡng các máy cắt bằng tia lửa điện (máy cắt dây) và máy mài"/>
    <n v="8"/>
    <s v="X/CNC (ODA) - S"/>
    <s v="X/CNC (ODA) - S"/>
    <m/>
    <m/>
    <m/>
    <m/>
    <m/>
    <m/>
    <m/>
    <m/>
    <m/>
    <m/>
    <m/>
    <m/>
  </r>
  <r>
    <n v="7"/>
    <x v="5"/>
    <x v="7"/>
    <s v="MD06 "/>
    <s v="Thi kết thúc môn"/>
    <n v="4"/>
    <m/>
    <m/>
    <s v="X/CNC (ODA) - S"/>
    <m/>
    <m/>
    <m/>
    <m/>
    <m/>
    <m/>
    <m/>
    <m/>
    <m/>
    <m/>
    <m/>
  </r>
  <r>
    <n v="7"/>
    <x v="5"/>
    <x v="8"/>
    <m/>
    <s v="Ôn tập và thi AP1"/>
    <m/>
    <m/>
    <m/>
    <m/>
    <s v="X/…"/>
    <s v="X/…"/>
    <m/>
    <m/>
    <s v="X/…"/>
    <s v="X/…"/>
    <s v="X/…"/>
    <s v="X/…"/>
    <s v="X/…"/>
    <m/>
    <m/>
  </r>
  <r>
    <n v="8"/>
    <x v="6"/>
    <x v="9"/>
    <s v="MĐ 21"/>
    <s v="Phay rãnh"/>
    <n v="8"/>
    <m/>
    <m/>
    <s v="X/CGKL (ODA) - C"/>
    <s v="X/CGKL (ODA) - C"/>
    <s v="X/CGKL (ODA) - C"/>
    <m/>
    <m/>
    <m/>
    <s v="X/CGKL (ODA) - C"/>
    <s v="X/CGKL (ODA) - C"/>
    <s v="X/CGKL (ODA) - C"/>
    <s v="X/CGKL (ODA) - C"/>
    <m/>
    <m/>
  </r>
  <r>
    <n v="8"/>
    <x v="6"/>
    <x v="10"/>
    <s v="MH 06"/>
    <s v="Thi kết thúc môn"/>
    <n v="2"/>
    <m/>
    <s v="307-C"/>
    <m/>
    <m/>
    <m/>
    <m/>
    <m/>
    <m/>
    <m/>
    <m/>
    <m/>
    <m/>
    <m/>
    <m/>
  </r>
  <r>
    <n v="8"/>
    <x v="6"/>
    <x v="11"/>
    <s v="MH 02"/>
    <s v="Pháp luật"/>
    <n v="5"/>
    <s v="305-S"/>
    <m/>
    <m/>
    <m/>
    <m/>
    <m/>
    <m/>
    <m/>
    <m/>
    <m/>
    <m/>
    <m/>
    <m/>
    <m/>
  </r>
  <r>
    <n v="8"/>
    <x v="6"/>
    <x v="11"/>
    <s v="MH 02"/>
    <s v="Thi kết thúc môn"/>
    <n v="2"/>
    <m/>
    <m/>
    <m/>
    <m/>
    <m/>
    <m/>
    <m/>
    <s v="XP"/>
    <m/>
    <m/>
    <m/>
    <m/>
    <m/>
    <m/>
  </r>
  <r>
    <n v="9"/>
    <x v="7"/>
    <x v="12"/>
    <s v="MD03"/>
    <s v="Vận hành và bảo dưỡng các thiết bị công nghiệp và các hệ thống điều khiển"/>
    <m/>
    <s v="DN"/>
    <s v="DN"/>
    <s v="DN"/>
    <s v="DN"/>
    <s v="DN"/>
    <m/>
    <m/>
    <s v="DN"/>
    <s v="DN"/>
    <s v="DN"/>
    <s v="DN"/>
    <s v="DN"/>
    <m/>
    <m/>
  </r>
  <r>
    <n v="11"/>
    <x v="8"/>
    <x v="1"/>
    <s v="Văn hóa"/>
    <m/>
    <m/>
    <m/>
    <n v="206"/>
    <n v="206"/>
    <m/>
    <m/>
    <m/>
    <m/>
    <m/>
    <n v="206"/>
    <n v="206"/>
    <m/>
    <m/>
    <m/>
    <m/>
  </r>
  <r>
    <n v="11"/>
    <x v="8"/>
    <x v="0"/>
    <m/>
    <s v="Dự phòng học lại, thi lại, học bổ sung"/>
    <m/>
    <s v="DP"/>
    <m/>
    <m/>
    <s v="DP"/>
    <s v="DP"/>
    <m/>
    <m/>
    <s v="DP"/>
    <m/>
    <m/>
    <s v="DP"/>
    <s v="DP"/>
    <m/>
    <m/>
  </r>
  <r>
    <n v="12"/>
    <x v="9"/>
    <x v="1"/>
    <s v="Văn hóa"/>
    <m/>
    <m/>
    <n v="105"/>
    <n v="105"/>
    <m/>
    <m/>
    <m/>
    <m/>
    <m/>
    <n v="105"/>
    <n v="105"/>
    <m/>
    <m/>
    <m/>
    <m/>
    <m/>
  </r>
  <r>
    <n v="12"/>
    <x v="9"/>
    <x v="13"/>
    <s v="MĐ 19"/>
    <s v="Tiện ren"/>
    <n v="8"/>
    <m/>
    <m/>
    <m/>
    <s v="X/CGKL (ODA) - S"/>
    <s v="X/CGKL (ODA) - S"/>
    <m/>
    <m/>
    <m/>
    <m/>
    <m/>
    <s v="X/CGKL (ODA) - S"/>
    <s v="X/CGKL (ODA) - S"/>
    <m/>
    <m/>
  </r>
  <r>
    <n v="12"/>
    <x v="9"/>
    <x v="14"/>
    <s v="MH 05"/>
    <s v="Tin học"/>
    <n v="5"/>
    <m/>
    <m/>
    <s v="202-S"/>
    <m/>
    <m/>
    <m/>
    <m/>
    <m/>
    <m/>
    <s v="202-S"/>
    <m/>
    <m/>
    <m/>
    <m/>
  </r>
  <r>
    <n v="13"/>
    <x v="10"/>
    <x v="1"/>
    <s v="Văn hóa"/>
    <m/>
    <m/>
    <m/>
    <m/>
    <n v="106"/>
    <n v="106"/>
    <m/>
    <m/>
    <m/>
    <m/>
    <m/>
    <n v="106"/>
    <n v="106"/>
    <m/>
    <m/>
    <m/>
  </r>
  <r>
    <n v="13"/>
    <x v="10"/>
    <x v="15"/>
    <s v="MĐ 12"/>
    <s v="Sử dụng dụng cụ cầm tay"/>
    <n v="2"/>
    <s v="X/Nguội _x000a_(D) - S"/>
    <m/>
    <m/>
    <m/>
    <m/>
    <m/>
    <m/>
    <m/>
    <m/>
    <m/>
    <m/>
    <m/>
    <m/>
    <m/>
  </r>
  <r>
    <n v="13"/>
    <x v="10"/>
    <x v="15"/>
    <s v="MĐ 12"/>
    <s v="Thi kết thúc môn"/>
    <n v="4"/>
    <m/>
    <s v="X/Nguội _x000a_(D) - S"/>
    <m/>
    <m/>
    <m/>
    <m/>
    <m/>
    <m/>
    <m/>
    <m/>
    <m/>
    <m/>
    <m/>
    <m/>
  </r>
  <r>
    <n v="13"/>
    <x v="10"/>
    <x v="16"/>
    <s v="MĐ 11"/>
    <s v="Thiết kế trên AutoCad"/>
    <n v="8"/>
    <m/>
    <m/>
    <m/>
    <m/>
    <m/>
    <m/>
    <m/>
    <m/>
    <s v="X/…"/>
    <m/>
    <m/>
    <s v="X/…"/>
    <m/>
    <m/>
  </r>
  <r>
    <n v="13"/>
    <x v="10"/>
    <x v="10"/>
    <s v="MH 06"/>
    <s v="Tiếng anh"/>
    <n v="5"/>
    <m/>
    <m/>
    <m/>
    <m/>
    <s v="307-S"/>
    <m/>
    <m/>
    <s v="307-S"/>
    <m/>
    <m/>
    <m/>
    <m/>
    <m/>
    <m/>
  </r>
  <r>
    <n v="15"/>
    <x v="11"/>
    <x v="15"/>
    <s v="MĐ 13"/>
    <s v="Sử dụng dụng cụ cầm tay"/>
    <n v="8"/>
    <m/>
    <m/>
    <s v="X/Nguội _x000a_(D) - S"/>
    <s v="X/Nguội _x000a_(D) - S"/>
    <m/>
    <m/>
    <m/>
    <m/>
    <m/>
    <s v="X/Nguội _x000a_(D) - S"/>
    <s v="X/Nguội _x000a_(D) - S"/>
    <m/>
    <m/>
    <m/>
  </r>
  <r>
    <n v="15"/>
    <x v="11"/>
    <x v="17"/>
    <s v="MĐ 15"/>
    <s v="Thực hành hàn"/>
    <n v="8"/>
    <s v="X/HÀN (D) - C"/>
    <s v="X/HÀN (D) - C"/>
    <m/>
    <m/>
    <m/>
    <m/>
    <m/>
    <s v="X/HÀN (D) - C"/>
    <s v="X/HÀN (D) - C"/>
    <m/>
    <m/>
    <m/>
    <m/>
    <m/>
  </r>
  <r>
    <n v="18"/>
    <x v="12"/>
    <x v="18"/>
    <s v="MD34"/>
    <s v="Thực tập tốt nghiệp"/>
    <m/>
    <m/>
    <m/>
    <m/>
    <m/>
    <m/>
    <m/>
    <m/>
    <m/>
    <m/>
    <m/>
    <m/>
    <m/>
    <m/>
    <m/>
  </r>
  <r>
    <n v="19"/>
    <x v="13"/>
    <x v="18"/>
    <s v="MD34"/>
    <s v="Thực tập tốt nghiệp"/>
    <m/>
    <m/>
    <m/>
    <m/>
    <m/>
    <m/>
    <m/>
    <m/>
    <m/>
    <m/>
    <m/>
    <m/>
    <m/>
    <m/>
    <m/>
  </r>
  <r>
    <n v="20"/>
    <x v="14"/>
    <x v="10"/>
    <s v="MH 06"/>
    <s v="Tiếng anh"/>
    <n v="5"/>
    <m/>
    <s v="307-S"/>
    <s v="307-S"/>
    <m/>
    <m/>
    <m/>
    <m/>
    <m/>
    <s v="307-S"/>
    <s v="307-S"/>
    <m/>
    <m/>
    <m/>
    <m/>
  </r>
  <r>
    <n v="20"/>
    <x v="14"/>
    <x v="19"/>
    <s v="MĐ 25"/>
    <s v="BD - SC  HỆ THỐNG TRUYÊN  LUC"/>
    <n v="8"/>
    <s v="X/ĐC (ODA) - S"/>
    <m/>
    <m/>
    <m/>
    <m/>
    <m/>
    <m/>
    <s v="X/ĐC (ODA) - S"/>
    <m/>
    <m/>
    <m/>
    <m/>
    <m/>
    <m/>
  </r>
  <r>
    <n v="20"/>
    <x v="14"/>
    <x v="2"/>
    <s v="MĐ 23"/>
    <s v="BD - SC  HT NHIÊN LIỆU ĐỘNG CƠ DIESEL"/>
    <n v="8"/>
    <m/>
    <m/>
    <m/>
    <s v="X/OTO _x000a_(T2.2-D) - S"/>
    <s v="X/OTO _x000a_(T2.2-D) - S"/>
    <m/>
    <m/>
    <m/>
    <m/>
    <m/>
    <s v="X/OTO _x000a_(T2.2-D) - S"/>
    <s v="X/OTO _x000a_(T2.2-D) - S"/>
    <m/>
    <m/>
  </r>
  <r>
    <n v="21"/>
    <x v="15"/>
    <x v="19"/>
    <s v="MH 18"/>
    <s v="KỸ THUẬT CHUNG VỀ Ô TÔ VÀ CÔNG NGHỆ SỬA CHỮA"/>
    <n v="5"/>
    <m/>
    <m/>
    <m/>
    <s v="X/ĐC (ODA) - S"/>
    <s v="X/ĐC (ODA) - S"/>
    <m/>
    <m/>
    <m/>
    <m/>
    <m/>
    <s v="X/ĐC (ODA) - S"/>
    <m/>
    <m/>
    <m/>
  </r>
  <r>
    <n v="21"/>
    <x v="15"/>
    <x v="20"/>
    <s v="MĐ 16"/>
    <s v="GIA CÔNG CHI TIẾT -CỤM CHI TIẾT BẰNG DCCT "/>
    <n v="8"/>
    <s v="X/ĐC (ODA) - S"/>
    <m/>
    <m/>
    <m/>
    <m/>
    <m/>
    <m/>
    <s v="X/ĐC (ODA) - S"/>
    <m/>
    <m/>
    <m/>
    <s v="X/ĐC (ODA) - S"/>
    <m/>
    <m/>
  </r>
  <r>
    <n v="21"/>
    <x v="15"/>
    <x v="10"/>
    <s v="MH 06"/>
    <s v="Tiếng anh"/>
    <n v="5"/>
    <m/>
    <s v="307-S"/>
    <s v="307-S"/>
    <m/>
    <m/>
    <m/>
    <m/>
    <m/>
    <s v="307-S"/>
    <s v="307-S"/>
    <m/>
    <m/>
    <m/>
    <m/>
  </r>
  <r>
    <n v="22"/>
    <x v="16"/>
    <x v="10"/>
    <s v="MH 06"/>
    <s v="Thi kết thúc môn"/>
    <n v="2"/>
    <m/>
    <s v="307-C"/>
    <m/>
    <m/>
    <m/>
    <m/>
    <m/>
    <m/>
    <m/>
    <m/>
    <m/>
    <m/>
    <m/>
    <m/>
  </r>
  <r>
    <n v="22"/>
    <x v="16"/>
    <x v="21"/>
    <s v="MH 03"/>
    <s v="GDTC"/>
    <n v="4"/>
    <m/>
    <m/>
    <m/>
    <m/>
    <s v="TTVH-S"/>
    <m/>
    <m/>
    <m/>
    <m/>
    <s v="TTVH-C"/>
    <s v="TTVH-C"/>
    <m/>
    <m/>
    <m/>
  </r>
  <r>
    <n v="22"/>
    <x v="16"/>
    <x v="19"/>
    <s v="MĐ 20"/>
    <s v="BD-SC HỆ THỐNG PHÂN PHỐI KHÍ"/>
    <n v="8"/>
    <m/>
    <m/>
    <s v="X/ĐC (ODA) - S"/>
    <m/>
    <m/>
    <m/>
    <m/>
    <m/>
    <m/>
    <m/>
    <m/>
    <s v="X/ĐC (ODA) - S"/>
    <m/>
    <m/>
  </r>
  <r>
    <n v="22"/>
    <x v="16"/>
    <x v="22"/>
    <s v="MĐ 19"/>
    <s v="SC-BD CCTK-TT VÀ BPCĐ CỦA Đ/CƠ "/>
    <n v="8"/>
    <s v="X/OTO _x000a_(T2.3-D) - S"/>
    <m/>
    <m/>
    <s v="X/OTO _x000a_(T2.3-D) - S"/>
    <m/>
    <m/>
    <m/>
    <s v="X/OTO _x000a_(T2.3-D) - S"/>
    <s v="X/OTO _x000a_(T2.3-D) - S"/>
    <m/>
    <m/>
    <m/>
    <m/>
    <m/>
  </r>
  <r>
    <n v="25"/>
    <x v="17"/>
    <x v="23"/>
    <s v="MĐ 15"/>
    <s v="QTCSDL  với SQL"/>
    <n v="8"/>
    <m/>
    <m/>
    <m/>
    <s v="203-S"/>
    <s v="203-S"/>
    <m/>
    <m/>
    <m/>
    <m/>
    <m/>
    <s v="203-S"/>
    <s v="203-S"/>
    <m/>
    <m/>
  </r>
  <r>
    <n v="25"/>
    <x v="17"/>
    <x v="24"/>
    <s v="MĐ 19"/>
    <s v="Thiết kế đa phương tiện"/>
    <n v="8"/>
    <s v="204-C"/>
    <s v="204-C"/>
    <m/>
    <m/>
    <m/>
    <m/>
    <m/>
    <m/>
    <s v="204-C"/>
    <s v="204-C"/>
    <m/>
    <m/>
    <m/>
    <m/>
  </r>
  <r>
    <n v="25"/>
    <x v="17"/>
    <x v="25"/>
    <s v="MH 24"/>
    <s v="Quản lý dự án CNTT"/>
    <n v="5"/>
    <m/>
    <m/>
    <s v="202-S"/>
    <m/>
    <m/>
    <m/>
    <m/>
    <s v="202-S"/>
    <m/>
    <m/>
    <m/>
    <m/>
    <m/>
    <m/>
  </r>
  <r>
    <n v="26"/>
    <x v="18"/>
    <x v="14"/>
    <s v="MĐ 20"/>
    <s v="TK,XD&amp;QTWsite"/>
    <n v="8"/>
    <m/>
    <m/>
    <m/>
    <m/>
    <s v="204-S"/>
    <m/>
    <m/>
    <m/>
    <m/>
    <m/>
    <s v="204-S"/>
    <m/>
    <m/>
    <m/>
  </r>
  <r>
    <n v="26"/>
    <x v="18"/>
    <x v="25"/>
    <s v="MH 23"/>
    <s v="An toàn bảo mật thông tin"/>
    <n v="5"/>
    <m/>
    <s v="202-S"/>
    <m/>
    <m/>
    <m/>
    <m/>
    <m/>
    <m/>
    <s v="202-S"/>
    <m/>
    <m/>
    <m/>
    <m/>
    <m/>
  </r>
  <r>
    <n v="26"/>
    <x v="18"/>
    <x v="23"/>
    <s v="MĐ 17"/>
    <s v="LT Windows (VB.net)"/>
    <n v="8"/>
    <s v="203-S"/>
    <m/>
    <s v="203-S"/>
    <m/>
    <m/>
    <m/>
    <m/>
    <s v="203-S"/>
    <m/>
    <s v="203-S"/>
    <m/>
    <m/>
    <m/>
    <m/>
  </r>
  <r>
    <n v="26"/>
    <x v="18"/>
    <x v="25"/>
    <s v="MĐ 14"/>
    <s v="Thiết kế và xây dựng hệ thống mạng"/>
    <n v="8"/>
    <m/>
    <m/>
    <m/>
    <s v="202-S"/>
    <m/>
    <m/>
    <m/>
    <m/>
    <m/>
    <m/>
    <m/>
    <s v="202-S"/>
    <m/>
    <m/>
  </r>
  <r>
    <n v="27"/>
    <x v="19"/>
    <x v="23"/>
    <s v="MĐ 21"/>
    <s v="Lập  trình Java"/>
    <n v="8"/>
    <m/>
    <s v="203-S"/>
    <m/>
    <m/>
    <m/>
    <m/>
    <m/>
    <m/>
    <s v="203-S"/>
    <m/>
    <m/>
    <m/>
    <m/>
    <m/>
  </r>
  <r>
    <n v="27"/>
    <x v="19"/>
    <x v="25"/>
    <s v="MH23"/>
    <s v="An toàn bảo mật thông tin"/>
    <n v="5"/>
    <s v="202-S"/>
    <m/>
    <m/>
    <m/>
    <m/>
    <m/>
    <m/>
    <m/>
    <m/>
    <s v="202-S"/>
    <m/>
    <m/>
    <m/>
    <m/>
  </r>
  <r>
    <n v="27"/>
    <x v="19"/>
    <x v="24"/>
    <s v="MĐ 18"/>
    <s v="Thiết kế đồ họa "/>
    <n v="8"/>
    <m/>
    <m/>
    <m/>
    <s v="204-C"/>
    <s v="204-C"/>
    <m/>
    <m/>
    <m/>
    <m/>
    <m/>
    <s v="204-C"/>
    <s v="204-C"/>
    <m/>
    <m/>
  </r>
  <r>
    <n v="27"/>
    <x v="19"/>
    <x v="6"/>
    <s v="MĐ 20"/>
    <s v="TK, XD và quản trị Website"/>
    <n v="2"/>
    <m/>
    <m/>
    <s v="203-C"/>
    <m/>
    <m/>
    <m/>
    <m/>
    <m/>
    <m/>
    <m/>
    <m/>
    <m/>
    <m/>
    <m/>
  </r>
  <r>
    <n v="27"/>
    <x v="19"/>
    <x v="6"/>
    <s v="MĐ 20"/>
    <s v="Thi kết thúc môn"/>
    <n v="4"/>
    <m/>
    <m/>
    <m/>
    <m/>
    <m/>
    <m/>
    <m/>
    <s v="203-C"/>
    <m/>
    <m/>
    <m/>
    <m/>
    <m/>
    <m/>
  </r>
  <r>
    <n v="28"/>
    <x v="20"/>
    <x v="0"/>
    <s v="MĐ 25"/>
    <s v="Thực tập tốt nghiệp"/>
    <m/>
    <m/>
    <m/>
    <m/>
    <m/>
    <m/>
    <m/>
    <m/>
    <m/>
    <m/>
    <m/>
    <m/>
    <m/>
    <m/>
    <m/>
  </r>
  <r>
    <n v="29"/>
    <x v="21"/>
    <x v="6"/>
    <s v="MĐ 12"/>
    <s v="Thi kết thúc môn"/>
    <n v="4"/>
    <s v="202-C"/>
    <m/>
    <m/>
    <m/>
    <m/>
    <m/>
    <m/>
    <m/>
    <m/>
    <m/>
    <m/>
    <m/>
    <m/>
    <m/>
  </r>
  <r>
    <n v="29"/>
    <x v="21"/>
    <x v="0"/>
    <s v="MĐ 25"/>
    <s v="Thực tập tốt nghiệp"/>
    <m/>
    <m/>
    <m/>
    <m/>
    <m/>
    <m/>
    <m/>
    <m/>
    <m/>
    <m/>
    <m/>
    <m/>
    <m/>
    <m/>
    <m/>
  </r>
  <r>
    <n v="32"/>
    <x v="22"/>
    <x v="26"/>
    <s v="MĐ 16"/>
    <s v="Thực hành Điện tử"/>
    <n v="8"/>
    <s v="X/CĐT 1 (ODA) - S"/>
    <s v="X/CĐT 1 (ODA) - S"/>
    <s v="X/CĐT 1 (ODA) - S"/>
    <s v="X/CĐT 1 (ODA) - S"/>
    <m/>
    <m/>
    <m/>
    <m/>
    <m/>
    <m/>
    <m/>
    <m/>
    <m/>
    <m/>
  </r>
  <r>
    <n v="32"/>
    <x v="22"/>
    <x v="26"/>
    <s v="MĐ 16"/>
    <s v="Thi kết thúc môn"/>
    <n v="4"/>
    <m/>
    <m/>
    <m/>
    <m/>
    <s v="X/CĐT 1 (ODA) - S"/>
    <m/>
    <m/>
    <m/>
    <m/>
    <m/>
    <m/>
    <m/>
    <m/>
    <m/>
  </r>
  <r>
    <n v="32"/>
    <x v="22"/>
    <x v="27"/>
    <s v="MĐ 17"/>
    <s v="Kỹ thuật xung số"/>
    <n v="8"/>
    <m/>
    <m/>
    <m/>
    <m/>
    <m/>
    <m/>
    <m/>
    <s v="X/…"/>
    <s v="X/…"/>
    <s v="X/…"/>
    <s v="X/…"/>
    <m/>
    <m/>
    <m/>
  </r>
  <r>
    <n v="32"/>
    <x v="22"/>
    <x v="26"/>
    <s v="MĐ 18"/>
    <s v="Thiết kế mạch điện tử"/>
    <n v="8"/>
    <m/>
    <m/>
    <m/>
    <m/>
    <m/>
    <m/>
    <m/>
    <m/>
    <m/>
    <m/>
    <m/>
    <s v="X/…"/>
    <m/>
    <m/>
  </r>
  <r>
    <n v="33"/>
    <x v="23"/>
    <x v="27"/>
    <s v="MĐ 19"/>
    <s v="Kỹ thuật cảm biến"/>
    <n v="8"/>
    <s v="X/CĐT 2 (ODA) - S"/>
    <s v="X/CĐT 2 (ODA) - S"/>
    <s v="X/CĐT 2 (ODA) - S"/>
    <s v="X/CĐT 2 (ODA) - S"/>
    <m/>
    <m/>
    <m/>
    <m/>
    <m/>
    <m/>
    <m/>
    <m/>
    <m/>
    <m/>
  </r>
  <r>
    <n v="33"/>
    <x v="23"/>
    <x v="27"/>
    <s v="MĐ 19"/>
    <s v="Thi kết thúc môn"/>
    <n v="4"/>
    <m/>
    <m/>
    <m/>
    <m/>
    <s v="X/CĐT 2 (ODA) - S"/>
    <m/>
    <m/>
    <m/>
    <m/>
    <m/>
    <m/>
    <m/>
    <m/>
    <m/>
  </r>
  <r>
    <n v="33"/>
    <x v="23"/>
    <x v="12"/>
    <s v="MĐ 21"/>
    <s v="Thiết kế cơ khí"/>
    <n v="8"/>
    <m/>
    <m/>
    <m/>
    <m/>
    <m/>
    <m/>
    <m/>
    <s v="X/…"/>
    <s v="X/…"/>
    <s v="X/…"/>
    <s v="X/…"/>
    <s v="X/…"/>
    <m/>
    <m/>
  </r>
  <r>
    <n v="34"/>
    <x v="24"/>
    <x v="8"/>
    <m/>
    <s v="Thực tập tốt nghiệp"/>
    <m/>
    <m/>
    <m/>
    <m/>
    <m/>
    <m/>
    <m/>
    <m/>
    <m/>
    <m/>
    <m/>
    <m/>
    <m/>
    <m/>
    <m/>
  </r>
  <r>
    <n v="34"/>
    <x v="25"/>
    <x v="8"/>
    <m/>
    <s v="Thực tập tốt nghiệp"/>
    <m/>
    <m/>
    <m/>
    <m/>
    <m/>
    <m/>
    <m/>
    <m/>
    <m/>
    <m/>
    <m/>
    <m/>
    <m/>
    <m/>
    <m/>
  </r>
  <r>
    <n v="38"/>
    <x v="26"/>
    <x v="28"/>
    <s v="MĐ 25"/>
    <s v="Điều khiển lập trình cỡ nhỏ"/>
    <n v="8"/>
    <s v="405-S"/>
    <s v="405-S"/>
    <s v="405-S"/>
    <m/>
    <s v="405-S"/>
    <m/>
    <m/>
    <s v="405-S"/>
    <s v="405-S"/>
    <m/>
    <m/>
    <m/>
    <m/>
    <m/>
  </r>
  <r>
    <n v="38"/>
    <x v="26"/>
    <x v="29"/>
    <s v="MH 06"/>
    <s v="Tiếng Anh"/>
    <n v="5"/>
    <m/>
    <m/>
    <m/>
    <s v="308-S"/>
    <m/>
    <m/>
    <m/>
    <m/>
    <m/>
    <m/>
    <m/>
    <m/>
    <m/>
    <m/>
  </r>
  <r>
    <n v="39"/>
    <x v="27"/>
    <x v="30"/>
    <s v="MĐ 29"/>
    <s v="Thực tập tốt nghiệp"/>
    <m/>
    <m/>
    <m/>
    <m/>
    <m/>
    <m/>
    <m/>
    <m/>
    <m/>
    <m/>
    <m/>
    <m/>
    <m/>
    <m/>
    <m/>
  </r>
  <r>
    <n v="39"/>
    <x v="27"/>
    <x v="31"/>
    <s v="MĐ 19"/>
    <s v="Thiết bị lạnh"/>
    <n v="8"/>
    <m/>
    <m/>
    <m/>
    <m/>
    <m/>
    <m/>
    <m/>
    <m/>
    <m/>
    <s v="P.24/7-S"/>
    <s v="P.24/7-S"/>
    <s v="P.24/7-S"/>
    <m/>
    <m/>
  </r>
  <r>
    <n v="39"/>
    <x v="27"/>
    <x v="21"/>
    <s v="MH 03"/>
    <s v="GDTC"/>
    <n v="4"/>
    <m/>
    <m/>
    <m/>
    <m/>
    <m/>
    <m/>
    <m/>
    <s v="TTVH-S"/>
    <s v="TTVH-S"/>
    <m/>
    <m/>
    <m/>
    <m/>
    <m/>
  </r>
  <r>
    <n v="40"/>
    <x v="28"/>
    <x v="32"/>
    <s v="MĐ 22"/>
    <s v="Điện tử công suất"/>
    <n v="8"/>
    <s v="408-S"/>
    <s v="408-S"/>
    <m/>
    <m/>
    <m/>
    <m/>
    <m/>
    <m/>
    <m/>
    <m/>
    <s v="408-S"/>
    <s v="408-S"/>
    <m/>
    <m/>
  </r>
  <r>
    <n v="40"/>
    <x v="28"/>
    <x v="31"/>
    <s v="MĐ 19 "/>
    <s v="Thiết bị lạnh"/>
    <n v="8"/>
    <m/>
    <m/>
    <m/>
    <s v="P.24/7-S"/>
    <s v="P.24/7-S"/>
    <m/>
    <m/>
    <s v="P.24/7-S"/>
    <s v="P.24/7-S"/>
    <m/>
    <m/>
    <m/>
    <m/>
    <m/>
  </r>
  <r>
    <n v="40"/>
    <x v="28"/>
    <x v="29"/>
    <s v="MH 06"/>
    <s v="Tiếng anh"/>
    <n v="5"/>
    <m/>
    <m/>
    <s v="308-S"/>
    <m/>
    <m/>
    <m/>
    <m/>
    <m/>
    <m/>
    <s v="308-S"/>
    <m/>
    <m/>
    <m/>
    <m/>
  </r>
  <r>
    <n v="41"/>
    <x v="29"/>
    <x v="30"/>
    <s v="MĐ 29"/>
    <s v="Thực tập tốt nghiệp"/>
    <m/>
    <m/>
    <m/>
    <m/>
    <m/>
    <m/>
    <m/>
    <m/>
    <m/>
    <m/>
    <m/>
    <m/>
    <m/>
    <m/>
    <m/>
  </r>
  <r>
    <n v="41"/>
    <x v="29"/>
    <x v="33"/>
    <s v="MĐ 21"/>
    <s v="Điều khiển điện khí nén"/>
    <n v="8"/>
    <m/>
    <m/>
    <m/>
    <m/>
    <m/>
    <m/>
    <m/>
    <s v="P.CĐT (ODA) - C"/>
    <s v="P.CĐT (ODA) - C"/>
    <m/>
    <m/>
    <m/>
    <m/>
    <m/>
  </r>
  <r>
    <n v="41"/>
    <x v="29"/>
    <x v="34"/>
    <s v="MĐ 25"/>
    <s v="Điều khiển lập trình cỡ nhỏ"/>
    <n v="8"/>
    <m/>
    <m/>
    <m/>
    <m/>
    <m/>
    <m/>
    <m/>
    <m/>
    <m/>
    <m/>
    <s v="405-C"/>
    <s v="405-C"/>
    <m/>
    <m/>
  </r>
  <r>
    <n v="42"/>
    <x v="30"/>
    <x v="20"/>
    <s v="MĐ 14"/>
    <s v="Sử dụng dụng cụ cầm tay"/>
    <n v="5"/>
    <m/>
    <m/>
    <m/>
    <s v="X/Nguội (ODA) - S"/>
    <m/>
    <m/>
    <m/>
    <m/>
    <m/>
    <m/>
    <m/>
    <m/>
    <m/>
    <m/>
  </r>
  <r>
    <n v="42"/>
    <x v="30"/>
    <x v="20"/>
    <s v="MĐ 14"/>
    <s v="Thi kết thúc môn"/>
    <n v="4"/>
    <m/>
    <m/>
    <m/>
    <m/>
    <s v="X/Nguội (ODA) - S"/>
    <m/>
    <m/>
    <m/>
    <m/>
    <m/>
    <m/>
    <m/>
    <m/>
    <m/>
  </r>
  <r>
    <n v="42"/>
    <x v="30"/>
    <x v="34"/>
    <s v="MĐ 20"/>
    <s v="Kỹ thuật cảm biến"/>
    <n v="8"/>
    <s v="503-S"/>
    <s v="503-S"/>
    <m/>
    <m/>
    <m/>
    <m/>
    <m/>
    <m/>
    <m/>
    <m/>
    <m/>
    <m/>
    <m/>
    <m/>
  </r>
  <r>
    <n v="42"/>
    <x v="30"/>
    <x v="34"/>
    <s v="MĐ 20"/>
    <s v="Thi kết thúc môn"/>
    <n v="4"/>
    <m/>
    <m/>
    <s v="405-C"/>
    <m/>
    <m/>
    <m/>
    <m/>
    <m/>
    <m/>
    <m/>
    <m/>
    <m/>
    <m/>
    <m/>
  </r>
  <r>
    <n v="42"/>
    <x v="30"/>
    <x v="35"/>
    <s v="MĐ 20"/>
    <s v="Thi kết thúc môn"/>
    <n v="4"/>
    <m/>
    <m/>
    <s v="405-C"/>
    <m/>
    <m/>
    <m/>
    <m/>
    <m/>
    <m/>
    <m/>
    <m/>
    <m/>
    <m/>
    <m/>
  </r>
  <r>
    <n v="42"/>
    <x v="30"/>
    <x v="36"/>
    <s v="MH 01"/>
    <s v="Giáo dục chính trị"/>
    <n v="5"/>
    <m/>
    <m/>
    <m/>
    <m/>
    <m/>
    <m/>
    <m/>
    <s v="XP"/>
    <s v="XP"/>
    <s v="XP"/>
    <m/>
    <m/>
    <m/>
    <m/>
  </r>
  <r>
    <n v="43"/>
    <x v="31"/>
    <x v="37"/>
    <s v="MH 17"/>
    <s v="Cung cấp điện"/>
    <n v="5"/>
    <s v="206-S"/>
    <s v="206-S"/>
    <s v="206-S"/>
    <m/>
    <m/>
    <m/>
    <m/>
    <s v="303-S"/>
    <s v="303-S"/>
    <s v="305-S"/>
    <m/>
    <m/>
    <m/>
    <m/>
  </r>
  <r>
    <n v="43"/>
    <x v="31"/>
    <x v="38"/>
    <s v="MH 10 "/>
    <s v="Thi kết thúc môn"/>
    <n v="2"/>
    <m/>
    <m/>
    <m/>
    <s v="208-S"/>
    <m/>
    <m/>
    <m/>
    <m/>
    <m/>
    <m/>
    <m/>
    <m/>
    <m/>
    <m/>
  </r>
  <r>
    <n v="43"/>
    <x v="31"/>
    <x v="39"/>
    <s v="MH 10 "/>
    <s v="Thi kết thúc môn"/>
    <n v="2"/>
    <m/>
    <m/>
    <m/>
    <s v="208-S"/>
    <m/>
    <m/>
    <m/>
    <m/>
    <m/>
    <m/>
    <m/>
    <m/>
    <m/>
    <m/>
  </r>
  <r>
    <n v="43"/>
    <x v="31"/>
    <x v="40"/>
    <s v="MH 18"/>
    <s v="Truyền động điện"/>
    <n v="5"/>
    <m/>
    <m/>
    <m/>
    <m/>
    <s v="XP"/>
    <m/>
    <m/>
    <m/>
    <m/>
    <m/>
    <m/>
    <s v="XP"/>
    <m/>
    <m/>
  </r>
  <r>
    <n v="43"/>
    <x v="31"/>
    <x v="29"/>
    <s v="MH 06"/>
    <s v="Tiếng anh"/>
    <n v="5"/>
    <m/>
    <m/>
    <m/>
    <m/>
    <m/>
    <m/>
    <m/>
    <m/>
    <m/>
    <m/>
    <s v="XP"/>
    <m/>
    <m/>
    <m/>
  </r>
  <r>
    <n v="44"/>
    <x v="32"/>
    <x v="31"/>
    <s v="MĐ 16"/>
    <s v="Thực hành máy điện"/>
    <n v="8"/>
    <s v="506-S"/>
    <s v="506-S"/>
    <s v="506-S"/>
    <m/>
    <m/>
    <m/>
    <m/>
    <m/>
    <m/>
    <m/>
    <m/>
    <m/>
    <m/>
    <m/>
  </r>
  <r>
    <n v="44"/>
    <x v="32"/>
    <x v="37"/>
    <s v="MH 17"/>
    <s v="Cung cấp điện"/>
    <n v="5"/>
    <m/>
    <m/>
    <m/>
    <m/>
    <s v="205-S"/>
    <m/>
    <m/>
    <m/>
    <m/>
    <m/>
    <m/>
    <m/>
    <m/>
    <m/>
  </r>
  <r>
    <n v="44"/>
    <x v="32"/>
    <x v="39"/>
    <s v="MH 07"/>
    <s v="Thi kết thúc môn"/>
    <n v="2"/>
    <m/>
    <m/>
    <m/>
    <s v="208-S"/>
    <m/>
    <m/>
    <m/>
    <m/>
    <m/>
    <m/>
    <m/>
    <m/>
    <m/>
    <m/>
  </r>
  <r>
    <n v="44"/>
    <x v="32"/>
    <x v="38"/>
    <s v="MH 07"/>
    <s v="Thi kết thúc môn"/>
    <n v="2"/>
    <m/>
    <m/>
    <m/>
    <s v="208-S"/>
    <m/>
    <m/>
    <m/>
    <m/>
    <m/>
    <m/>
    <m/>
    <m/>
    <m/>
    <m/>
  </r>
  <r>
    <n v="45"/>
    <x v="33"/>
    <x v="29"/>
    <s v="MH 06"/>
    <s v="Tiếng Anh"/>
    <n v="5"/>
    <m/>
    <m/>
    <m/>
    <m/>
    <s v="306-S"/>
    <m/>
    <m/>
    <m/>
    <m/>
    <m/>
    <m/>
    <m/>
    <m/>
    <m/>
  </r>
  <r>
    <n v="45"/>
    <x v="33"/>
    <x v="36"/>
    <s v="MH 02"/>
    <s v="Pháp luật"/>
    <n v="5"/>
    <s v="306-S"/>
    <s v="306-S"/>
    <m/>
    <m/>
    <m/>
    <m/>
    <m/>
    <m/>
    <m/>
    <m/>
    <m/>
    <m/>
    <m/>
    <m/>
  </r>
  <r>
    <n v="45"/>
    <x v="33"/>
    <x v="36"/>
    <s v="MH 02"/>
    <s v="Thi kết thúc môn"/>
    <n v="2"/>
    <m/>
    <m/>
    <m/>
    <s v="XP"/>
    <m/>
    <m/>
    <m/>
    <m/>
    <m/>
    <m/>
    <m/>
    <m/>
    <m/>
    <m/>
  </r>
  <r>
    <n v="45"/>
    <x v="33"/>
    <x v="40"/>
    <s v="MH 17"/>
    <s v="Cung cấp điện"/>
    <n v="5"/>
    <m/>
    <m/>
    <s v="XP"/>
    <m/>
    <m/>
    <m/>
    <m/>
    <m/>
    <m/>
    <m/>
    <m/>
    <m/>
    <m/>
    <m/>
  </r>
  <r>
    <n v="46"/>
    <x v="34"/>
    <x v="1"/>
    <s v="Văn hóa"/>
    <m/>
    <m/>
    <m/>
    <n v="208"/>
    <n v="208"/>
    <m/>
    <m/>
    <m/>
    <m/>
    <m/>
    <n v="208"/>
    <n v="208"/>
    <m/>
    <m/>
    <m/>
    <m/>
  </r>
  <r>
    <n v="46"/>
    <x v="34"/>
    <x v="0"/>
    <m/>
    <s v="Dự phòng học lại, thi lại, học bổ sung"/>
    <m/>
    <s v="DP"/>
    <m/>
    <m/>
    <s v="DP"/>
    <s v="DP"/>
    <m/>
    <m/>
    <s v="DP"/>
    <m/>
    <m/>
    <s v="DP"/>
    <s v="DP"/>
    <m/>
    <m/>
  </r>
  <r>
    <n v="47"/>
    <x v="35"/>
    <x v="1"/>
    <s v="Văn hóa"/>
    <m/>
    <m/>
    <m/>
    <n v="208"/>
    <n v="208"/>
    <m/>
    <m/>
    <m/>
    <m/>
    <m/>
    <n v="208"/>
    <n v="208"/>
    <m/>
    <m/>
    <m/>
    <m/>
  </r>
  <r>
    <n v="47"/>
    <x v="35"/>
    <x v="0"/>
    <m/>
    <s v="Dự phòng học lại, thi lại, học bổ sung"/>
    <m/>
    <s v="DP"/>
    <m/>
    <m/>
    <s v="DP"/>
    <s v="DP"/>
    <m/>
    <m/>
    <s v="DP"/>
    <m/>
    <m/>
    <s v="DP"/>
    <s v="DP"/>
    <m/>
    <m/>
  </r>
  <r>
    <n v="48"/>
    <x v="36"/>
    <x v="1"/>
    <s v="Văn hóa"/>
    <m/>
    <m/>
    <n v="103"/>
    <n v="103"/>
    <m/>
    <m/>
    <m/>
    <m/>
    <m/>
    <n v="103"/>
    <n v="103"/>
    <m/>
    <m/>
    <m/>
    <m/>
    <m/>
  </r>
  <r>
    <n v="48"/>
    <x v="36"/>
    <x v="32"/>
    <s v="MĐ 20"/>
    <s v=" Điện tử công suất"/>
    <n v="8"/>
    <m/>
    <m/>
    <m/>
    <m/>
    <s v="408-C"/>
    <m/>
    <m/>
    <m/>
    <m/>
    <s v="408-C"/>
    <m/>
    <m/>
    <m/>
    <m/>
  </r>
  <r>
    <n v="48"/>
    <x v="36"/>
    <x v="41"/>
    <s v="MĐ 22"/>
    <s v="Kỹ thuật lắp đặt điện"/>
    <n v="8"/>
    <m/>
    <m/>
    <s v="P.24/7-S"/>
    <s v="P.24/7-S"/>
    <m/>
    <m/>
    <m/>
    <m/>
    <m/>
    <m/>
    <s v="P.24/7-S"/>
    <s v="P.24/7-S"/>
    <m/>
    <m/>
  </r>
  <r>
    <n v="49"/>
    <x v="37"/>
    <x v="1"/>
    <s v="Văn hóa"/>
    <m/>
    <m/>
    <n v="103"/>
    <n v="103"/>
    <m/>
    <m/>
    <m/>
    <m/>
    <m/>
    <n v="103"/>
    <n v="103"/>
    <m/>
    <m/>
    <m/>
    <m/>
    <m/>
  </r>
  <r>
    <n v="49"/>
    <x v="37"/>
    <x v="32"/>
    <s v="MĐ 20"/>
    <s v=" Điện tử công suất"/>
    <n v="8"/>
    <m/>
    <m/>
    <m/>
    <m/>
    <s v="408-C"/>
    <m/>
    <m/>
    <m/>
    <m/>
    <s v="408-C"/>
    <m/>
    <m/>
    <m/>
    <m/>
  </r>
  <r>
    <n v="49"/>
    <x v="37"/>
    <x v="41"/>
    <s v="MĐ 22"/>
    <s v="Kỹ thuật lắp đặt điện"/>
    <n v="8"/>
    <m/>
    <m/>
    <s v="P.24/7-S"/>
    <s v="P.24/7-S"/>
    <m/>
    <m/>
    <m/>
    <m/>
    <m/>
    <m/>
    <s v="P.24/7-S"/>
    <s v="P.24/7-S"/>
    <m/>
    <m/>
  </r>
  <r>
    <n v="50"/>
    <x v="38"/>
    <x v="1"/>
    <s v="Văn hóa"/>
    <m/>
    <m/>
    <m/>
    <m/>
    <n v="102"/>
    <n v="102"/>
    <m/>
    <m/>
    <m/>
    <m/>
    <m/>
    <n v="102"/>
    <n v="102"/>
    <m/>
    <m/>
    <m/>
  </r>
  <r>
    <n v="50"/>
    <x v="38"/>
    <x v="40"/>
    <s v="MH 14"/>
    <s v="Máy điện"/>
    <n v="5"/>
    <s v="XP"/>
    <s v="XP"/>
    <m/>
    <m/>
    <m/>
    <m/>
    <m/>
    <s v="XP"/>
    <s v="XP"/>
    <m/>
    <m/>
    <m/>
    <m/>
    <m/>
  </r>
  <r>
    <n v="50"/>
    <x v="38"/>
    <x v="29"/>
    <s v="MH 06"/>
    <s v="Tiếng Anh"/>
    <n v="5"/>
    <m/>
    <m/>
    <m/>
    <m/>
    <m/>
    <m/>
    <m/>
    <m/>
    <m/>
    <m/>
    <m/>
    <s v="308-S"/>
    <m/>
    <m/>
  </r>
  <r>
    <n v="55"/>
    <x v="39"/>
    <x v="42"/>
    <s v="MĐ 03"/>
    <s v="Thi kết thúc môn"/>
    <n v="4"/>
    <s v="401-S"/>
    <m/>
    <m/>
    <m/>
    <m/>
    <m/>
    <m/>
    <m/>
    <m/>
    <m/>
    <m/>
    <m/>
    <m/>
    <m/>
  </r>
  <r>
    <n v="55"/>
    <x v="39"/>
    <x v="43"/>
    <s v="MĐ 03"/>
    <s v="Thi kết thúc môn"/>
    <n v="4"/>
    <s v="401-S"/>
    <m/>
    <m/>
    <m/>
    <m/>
    <m/>
    <m/>
    <m/>
    <m/>
    <m/>
    <m/>
    <m/>
    <m/>
    <m/>
  </r>
  <r>
    <n v="55"/>
    <x v="39"/>
    <x v="42"/>
    <s v="MĐ 06"/>
    <s v="Kiểm tra và bảo trì các máy móc và thiết bị"/>
    <n v="8"/>
    <m/>
    <s v="401-S"/>
    <s v="401-S"/>
    <s v="401-S"/>
    <s v="401-S"/>
    <m/>
    <m/>
    <s v="401-S"/>
    <s v="401-S"/>
    <s v="401-S"/>
    <s v="401-S"/>
    <s v="401-S"/>
    <m/>
    <m/>
  </r>
  <r>
    <n v="56"/>
    <x v="40"/>
    <x v="44"/>
    <s v="MĐ 24"/>
    <s v="Điều khiển lập trình PLC nâng cao"/>
    <n v="8"/>
    <m/>
    <m/>
    <s v="403-S"/>
    <s v="403-S"/>
    <s v="403-S"/>
    <m/>
    <m/>
    <m/>
    <m/>
    <m/>
    <m/>
    <m/>
    <m/>
    <m/>
  </r>
  <r>
    <n v="56"/>
    <x v="40"/>
    <x v="29"/>
    <s v="MH 06"/>
    <s v="Tiếng Anh  "/>
    <n v="5"/>
    <s v="308-S"/>
    <s v="308-S"/>
    <m/>
    <m/>
    <m/>
    <m/>
    <m/>
    <s v="308-S"/>
    <m/>
    <m/>
    <m/>
    <m/>
    <m/>
    <m/>
  </r>
  <r>
    <n v="56"/>
    <x v="40"/>
    <x v="29"/>
    <s v="MH 06"/>
    <s v="Thi kết thúc môn"/>
    <n v="2"/>
    <m/>
    <m/>
    <m/>
    <m/>
    <m/>
    <m/>
    <m/>
    <m/>
    <s v="308-C"/>
    <m/>
    <m/>
    <m/>
    <m/>
    <m/>
  </r>
  <r>
    <n v="57"/>
    <x v="41"/>
    <x v="35"/>
    <s v="MĐ 19"/>
    <s v="Điều khiển điện khí nén"/>
    <n v="8"/>
    <s v="P.CĐT (ODA) - S"/>
    <s v="P.CĐT (ODA) - S"/>
    <m/>
    <s v="P.CĐT (ODA) - S"/>
    <s v="P.CĐT (ODA) - S"/>
    <m/>
    <m/>
    <s v="P.CĐT (ODA) - S"/>
    <s v="P.CĐT (ODA) - S"/>
    <s v="P.CĐT (ODA) - S"/>
    <m/>
    <m/>
    <m/>
    <m/>
  </r>
  <r>
    <n v="57"/>
    <x v="41"/>
    <x v="45"/>
    <s v="MĐ 21"/>
    <s v="Vi điều khiển"/>
    <n v="8"/>
    <m/>
    <m/>
    <s v="P.Đ-ĐT (ODA) - C"/>
    <m/>
    <m/>
    <m/>
    <m/>
    <m/>
    <m/>
    <m/>
    <s v="P.Đ-ĐT (ODA) - C"/>
    <s v="P.Đ-ĐT (ODA) - C"/>
    <m/>
    <m/>
  </r>
  <r>
    <n v="58"/>
    <x v="42"/>
    <x v="30"/>
    <s v="MĐ 28"/>
    <s v="Thực tập tốt nghiệp"/>
    <m/>
    <m/>
    <m/>
    <m/>
    <m/>
    <m/>
    <m/>
    <m/>
    <m/>
    <m/>
    <m/>
    <m/>
    <m/>
    <m/>
    <m/>
  </r>
  <r>
    <n v="58"/>
    <x v="42"/>
    <x v="20"/>
    <s v="MĐ 12"/>
    <s v="Sử dụng dụng cụ cầm tay"/>
    <n v="8"/>
    <m/>
    <m/>
    <m/>
    <m/>
    <m/>
    <m/>
    <m/>
    <m/>
    <s v="X/…"/>
    <s v="X/…"/>
    <m/>
    <m/>
    <m/>
    <m/>
  </r>
  <r>
    <n v="58"/>
    <x v="42"/>
    <x v="35"/>
    <s v="MĐ 22 "/>
    <s v="Điều khiển lập trình cỡ nhỏ"/>
    <n v="8"/>
    <m/>
    <m/>
    <m/>
    <m/>
    <m/>
    <m/>
    <m/>
    <m/>
    <m/>
    <m/>
    <s v="405-S"/>
    <s v="405-S"/>
    <m/>
    <m/>
  </r>
  <r>
    <n v="59"/>
    <x v="43"/>
    <x v="30"/>
    <s v="MĐ 28"/>
    <s v="Thực tập tốt nghiệp"/>
    <m/>
    <m/>
    <m/>
    <m/>
    <m/>
    <m/>
    <m/>
    <m/>
    <m/>
    <m/>
    <m/>
    <m/>
    <m/>
    <m/>
    <m/>
  </r>
  <r>
    <n v="59"/>
    <x v="43"/>
    <x v="46"/>
    <s v="MH 03"/>
    <s v="Giáo dục thể chất"/>
    <n v="4"/>
    <m/>
    <m/>
    <m/>
    <m/>
    <m/>
    <m/>
    <m/>
    <m/>
    <m/>
    <s v="TTVH-S"/>
    <s v="TTVH-S"/>
    <s v="TTVH-S"/>
    <m/>
    <m/>
  </r>
  <r>
    <n v="59"/>
    <x v="43"/>
    <x v="47"/>
    <s v="MĐ 16"/>
    <s v="Chế tạo mạch in và hàn linh kiện"/>
    <m/>
    <m/>
    <m/>
    <m/>
    <m/>
    <m/>
    <m/>
    <m/>
    <s v="507-S"/>
    <s v="507-S"/>
    <m/>
    <m/>
    <m/>
    <m/>
    <m/>
  </r>
  <r>
    <n v="60"/>
    <x v="44"/>
    <x v="48"/>
    <s v="MĐ 01"/>
    <s v="Kỹ thuật điện tử"/>
    <n v="8"/>
    <s v="P.Đ-ĐT (ODA) - S"/>
    <s v="P.Đ-ĐT (ODA) - S"/>
    <m/>
    <m/>
    <m/>
    <m/>
    <m/>
    <m/>
    <m/>
    <m/>
    <m/>
    <m/>
    <m/>
    <m/>
  </r>
  <r>
    <n v="60"/>
    <x v="44"/>
    <x v="49"/>
    <s v="MĐ 05"/>
    <s v="Đảm bảo cung cấp điện và an toàn cho thiết bị"/>
    <n v="8"/>
    <m/>
    <m/>
    <s v="301-S"/>
    <s v="301-S"/>
    <s v="301-S"/>
    <m/>
    <m/>
    <s v="301-S"/>
    <s v="301-S"/>
    <s v="301-S"/>
    <s v="301-S"/>
    <s v="301-S"/>
    <m/>
    <m/>
  </r>
  <r>
    <n v="61"/>
    <x v="45"/>
    <x v="30"/>
    <m/>
    <s v="Thực tập tốt nghiệp"/>
    <m/>
    <m/>
    <m/>
    <m/>
    <m/>
    <m/>
    <m/>
    <m/>
    <m/>
    <m/>
    <m/>
    <m/>
    <m/>
    <m/>
    <m/>
  </r>
  <r>
    <n v="62"/>
    <x v="46"/>
    <x v="39"/>
    <s v="MH 07"/>
    <s v="An toàn lao động"/>
    <n v="5"/>
    <s v="301-S"/>
    <m/>
    <m/>
    <m/>
    <m/>
    <m/>
    <m/>
    <s v="205-S"/>
    <m/>
    <m/>
    <m/>
    <m/>
    <m/>
    <m/>
  </r>
  <r>
    <n v="62"/>
    <x v="46"/>
    <x v="39"/>
    <s v="MH 07"/>
    <s v="Thi kết thúc môn"/>
    <n v="2"/>
    <m/>
    <m/>
    <m/>
    <m/>
    <m/>
    <m/>
    <m/>
    <m/>
    <m/>
    <m/>
    <m/>
    <s v="XP"/>
    <m/>
    <m/>
  </r>
  <r>
    <n v="62"/>
    <x v="46"/>
    <x v="44"/>
    <s v="MH 07"/>
    <s v="Thi kết thúc môn"/>
    <n v="2"/>
    <m/>
    <m/>
    <m/>
    <m/>
    <m/>
    <m/>
    <m/>
    <m/>
    <m/>
    <m/>
    <m/>
    <s v="XP"/>
    <m/>
    <m/>
  </r>
  <r>
    <n v="62"/>
    <x v="46"/>
    <x v="50"/>
    <s v="MĐ 15"/>
    <s v="Thiết kế mạch bằng máy tính"/>
    <n v="8"/>
    <m/>
    <s v="402-S"/>
    <s v="402-S"/>
    <m/>
    <m/>
    <m/>
    <m/>
    <m/>
    <s v="402-S"/>
    <s v="402-S"/>
    <m/>
    <m/>
    <m/>
    <m/>
  </r>
  <r>
    <n v="62"/>
    <x v="46"/>
    <x v="51"/>
    <s v="MĐ 14"/>
    <s v="Kỹ thuật xung - số"/>
    <n v="8"/>
    <m/>
    <m/>
    <m/>
    <s v="504-S"/>
    <s v="504-S"/>
    <m/>
    <m/>
    <m/>
    <m/>
    <m/>
    <m/>
    <m/>
    <m/>
    <m/>
  </r>
  <r>
    <n v="62"/>
    <x v="46"/>
    <x v="51"/>
    <s v="MĐ 14"/>
    <s v="Thi kết thúc môn"/>
    <n v="4"/>
    <m/>
    <m/>
    <m/>
    <m/>
    <m/>
    <m/>
    <m/>
    <m/>
    <m/>
    <m/>
    <s v="504-S"/>
    <m/>
    <m/>
    <m/>
  </r>
  <r>
    <n v="62"/>
    <x v="46"/>
    <x v="28"/>
    <s v="MĐ 14"/>
    <s v="Thi kết thúc môn"/>
    <n v="4"/>
    <m/>
    <m/>
    <m/>
    <m/>
    <m/>
    <m/>
    <m/>
    <m/>
    <m/>
    <m/>
    <s v="504-S"/>
    <m/>
    <m/>
    <m/>
  </r>
  <r>
    <n v="63"/>
    <x v="47"/>
    <x v="48"/>
    <s v="MĐ 15"/>
    <s v="Thiết kế mạch bằng máy tính"/>
    <n v="8"/>
    <m/>
    <m/>
    <m/>
    <s v="P.Đ-ĐT (ODA) - S"/>
    <s v="P.Đ-ĐT (ODA) - S"/>
    <m/>
    <m/>
    <m/>
    <m/>
    <m/>
    <m/>
    <m/>
    <m/>
    <m/>
  </r>
  <r>
    <n v="63"/>
    <x v="47"/>
    <x v="48"/>
    <s v="MĐ 15"/>
    <s v="Thi kết thúc môn"/>
    <n v="4"/>
    <m/>
    <m/>
    <m/>
    <m/>
    <m/>
    <m/>
    <m/>
    <s v="P.Đ-ĐT (ODA) - S"/>
    <m/>
    <m/>
    <m/>
    <m/>
    <m/>
    <m/>
  </r>
  <r>
    <n v="63"/>
    <x v="47"/>
    <x v="51"/>
    <s v="MĐ 15"/>
    <s v="Thi kết thúc môn"/>
    <n v="4"/>
    <m/>
    <m/>
    <m/>
    <m/>
    <m/>
    <m/>
    <m/>
    <s v="P.Đ-ĐT (ODA) - S"/>
    <m/>
    <m/>
    <m/>
    <m/>
    <m/>
    <m/>
  </r>
  <r>
    <n v="63"/>
    <x v="47"/>
    <x v="52"/>
    <s v="MĐ 17"/>
    <s v="Trang bị điện"/>
    <n v="8"/>
    <s v="304-S"/>
    <m/>
    <m/>
    <m/>
    <m/>
    <m/>
    <m/>
    <m/>
    <s v="304-S"/>
    <s v="304-S"/>
    <s v="304-S"/>
    <s v="304-S"/>
    <m/>
    <m/>
  </r>
  <r>
    <n v="63"/>
    <x v="47"/>
    <x v="20"/>
    <s v="MĐ 12"/>
    <s v="Sử dụng dụng cụ cầm tay"/>
    <n v="5"/>
    <m/>
    <s v="X/Nguội (ODA) - S"/>
    <m/>
    <m/>
    <m/>
    <m/>
    <m/>
    <m/>
    <m/>
    <m/>
    <m/>
    <m/>
    <m/>
    <m/>
  </r>
  <r>
    <n v="63"/>
    <x v="47"/>
    <x v="20"/>
    <s v="MĐ 12"/>
    <s v="Thi kết thúc môn"/>
    <n v="4"/>
    <m/>
    <m/>
    <s v="X/Nguội (ODA) - S"/>
    <m/>
    <m/>
    <m/>
    <m/>
    <m/>
    <m/>
    <m/>
    <m/>
    <m/>
    <m/>
    <m/>
  </r>
  <r>
    <n v="64"/>
    <x v="48"/>
    <x v="47"/>
    <s v="MĐ 16"/>
    <s v="Chế tạo mạch in và hàn linh kiện"/>
    <n v="8"/>
    <s v="507-S"/>
    <s v="507-S"/>
    <m/>
    <m/>
    <m/>
    <m/>
    <m/>
    <m/>
    <m/>
    <m/>
    <m/>
    <m/>
    <m/>
    <m/>
  </r>
  <r>
    <n v="64"/>
    <x v="48"/>
    <x v="47"/>
    <s v="MĐ 16"/>
    <s v="Thi kết thúc môn"/>
    <n v="4"/>
    <m/>
    <m/>
    <m/>
    <m/>
    <m/>
    <m/>
    <m/>
    <m/>
    <m/>
    <s v="507-S"/>
    <m/>
    <m/>
    <m/>
    <m/>
  </r>
  <r>
    <n v="64"/>
    <x v="48"/>
    <x v="51"/>
    <s v="MĐ 16"/>
    <s v="Thi kết thúc môn"/>
    <n v="4"/>
    <m/>
    <m/>
    <m/>
    <m/>
    <m/>
    <m/>
    <m/>
    <m/>
    <m/>
    <s v="507-S"/>
    <m/>
    <m/>
    <m/>
    <m/>
  </r>
  <r>
    <n v="64"/>
    <x v="48"/>
    <x v="53"/>
    <s v="MĐ 27"/>
    <s v="Thiết kế lắp đặt hệ thống smart home"/>
    <n v="8"/>
    <m/>
    <m/>
    <s v="501-S"/>
    <s v="501-S"/>
    <s v="501-S"/>
    <m/>
    <m/>
    <m/>
    <s v="501-S"/>
    <m/>
    <s v="501-S"/>
    <s v="501-S"/>
    <m/>
    <m/>
  </r>
  <r>
    <n v="65"/>
    <x v="49"/>
    <x v="1"/>
    <s v="Văn hóa"/>
    <m/>
    <m/>
    <m/>
    <n v="207"/>
    <n v="207"/>
    <m/>
    <m/>
    <m/>
    <m/>
    <m/>
    <n v="207"/>
    <n v="207"/>
    <m/>
    <m/>
    <m/>
    <m/>
  </r>
  <r>
    <n v="65"/>
    <x v="49"/>
    <x v="0"/>
    <m/>
    <s v="Dự phòng học lại, thi lại, học bổ sung"/>
    <m/>
    <s v="DP"/>
    <m/>
    <m/>
    <s v="DP"/>
    <s v="DP"/>
    <m/>
    <m/>
    <s v="DP"/>
    <m/>
    <m/>
    <s v="DP"/>
    <s v="DP"/>
    <m/>
    <m/>
  </r>
  <r>
    <n v="66"/>
    <x v="50"/>
    <x v="1"/>
    <s v="Văn hóa"/>
    <m/>
    <m/>
    <m/>
    <n v="205"/>
    <n v="205"/>
    <m/>
    <m/>
    <m/>
    <m/>
    <m/>
    <n v="205"/>
    <n v="205"/>
    <m/>
    <m/>
    <m/>
    <m/>
  </r>
  <r>
    <n v="66"/>
    <x v="50"/>
    <x v="0"/>
    <m/>
    <s v="Dự phòng học lại, thi lại, học bổ sung"/>
    <m/>
    <s v="DP"/>
    <m/>
    <m/>
    <s v="DP"/>
    <s v="DP"/>
    <m/>
    <m/>
    <s v="DP"/>
    <m/>
    <m/>
    <s v="DP"/>
    <s v="DP"/>
    <m/>
    <m/>
  </r>
  <r>
    <n v="67"/>
    <x v="51"/>
    <x v="1"/>
    <s v="Văn hóa"/>
    <m/>
    <m/>
    <n v="102"/>
    <n v="102"/>
    <m/>
    <m/>
    <m/>
    <m/>
    <m/>
    <n v="102"/>
    <n v="102"/>
    <m/>
    <m/>
    <m/>
    <m/>
    <m/>
  </r>
  <r>
    <n v="67"/>
    <x v="51"/>
    <x v="47"/>
    <s v="MĐ 14"/>
    <s v="Thiết kế mạch bằng máy tính"/>
    <n v="8"/>
    <m/>
    <m/>
    <s v="402-C"/>
    <s v="402-C"/>
    <s v="402-C"/>
    <m/>
    <m/>
    <m/>
    <m/>
    <m/>
    <s v="402-C"/>
    <m/>
    <m/>
    <m/>
  </r>
  <r>
    <n v="67"/>
    <x v="51"/>
    <x v="47"/>
    <s v="MĐ 14"/>
    <s v="Thi kết thúc môn"/>
    <n v="4"/>
    <m/>
    <m/>
    <m/>
    <m/>
    <m/>
    <m/>
    <m/>
    <m/>
    <m/>
    <m/>
    <m/>
    <s v="402-C"/>
    <m/>
    <m/>
  </r>
  <r>
    <n v="67"/>
    <x v="51"/>
    <x v="51"/>
    <s v="MĐ 14"/>
    <s v="Thi kết thúc môn"/>
    <n v="4"/>
    <m/>
    <m/>
    <m/>
    <m/>
    <m/>
    <m/>
    <m/>
    <m/>
    <m/>
    <m/>
    <m/>
    <s v="402-C"/>
    <m/>
    <m/>
  </r>
  <r>
    <n v="68"/>
    <x v="52"/>
    <x v="1"/>
    <s v="Văn hóa"/>
    <m/>
    <m/>
    <n v="102"/>
    <n v="102"/>
    <m/>
    <m/>
    <m/>
    <m/>
    <m/>
    <n v="102"/>
    <n v="102"/>
    <m/>
    <m/>
    <m/>
    <m/>
    <m/>
  </r>
  <r>
    <n v="68"/>
    <x v="52"/>
    <x v="54"/>
    <s v="MĐ 20"/>
    <s v="Điều khiển lập trình cỡ nhỏ"/>
    <n v="8"/>
    <m/>
    <m/>
    <s v="403-C"/>
    <s v="403-C"/>
    <s v="403-C"/>
    <m/>
    <m/>
    <m/>
    <m/>
    <s v="403-C"/>
    <s v="403-C"/>
    <s v="403-C"/>
    <m/>
    <m/>
  </r>
  <r>
    <n v="69"/>
    <x v="53"/>
    <x v="1"/>
    <s v="Văn hóa"/>
    <m/>
    <m/>
    <m/>
    <m/>
    <n v="103"/>
    <n v="103"/>
    <m/>
    <m/>
    <m/>
    <m/>
    <m/>
    <n v="103"/>
    <n v="103"/>
    <m/>
    <m/>
    <m/>
  </r>
  <r>
    <n v="69"/>
    <x v="53"/>
    <x v="6"/>
    <s v="MH 05"/>
    <s v="Tin học"/>
    <n v="5"/>
    <m/>
    <m/>
    <m/>
    <m/>
    <s v="202-C"/>
    <m/>
    <m/>
    <m/>
    <m/>
    <m/>
    <m/>
    <s v="202-C"/>
    <m/>
    <m/>
  </r>
  <r>
    <n v="69"/>
    <x v="53"/>
    <x v="41"/>
    <s v="MĐ 16 "/>
    <s v="Trang bị điện"/>
    <n v="8"/>
    <s v="P.24/7-S"/>
    <s v="P.24/7-S"/>
    <m/>
    <m/>
    <m/>
    <m/>
    <m/>
    <s v="P.24/7-S"/>
    <s v="P.24/7-S"/>
    <m/>
    <m/>
    <m/>
    <m/>
    <m/>
  </r>
  <r>
    <n v="70"/>
    <x v="54"/>
    <x v="8"/>
    <m/>
    <s v="Dự phòng học lại, thi lại, học bổ sung"/>
    <m/>
    <m/>
    <m/>
    <m/>
    <m/>
    <m/>
    <m/>
    <m/>
    <m/>
    <m/>
    <m/>
    <m/>
    <m/>
    <m/>
    <m/>
  </r>
  <r>
    <n v="71"/>
    <x v="55"/>
    <x v="1"/>
    <s v="Văn hóa"/>
    <m/>
    <m/>
    <n v="105"/>
    <n v="105"/>
    <m/>
    <m/>
    <m/>
    <m/>
    <m/>
    <n v="105"/>
    <n v="105"/>
    <m/>
    <m/>
    <m/>
    <m/>
    <m/>
  </r>
  <r>
    <n v="71"/>
    <x v="55"/>
    <x v="55"/>
    <s v="MĐ 20"/>
    <s v="Hàn TIG nâng cao"/>
    <n v="8"/>
    <m/>
    <m/>
    <s v="X/HÀN (D) - S"/>
    <s v="X/HÀN (D) - S"/>
    <s v="X/HÀN (D) - S"/>
    <m/>
    <m/>
    <m/>
    <m/>
    <s v="X/HÀN (D) - S"/>
    <s v="X/HÀN (D) - S"/>
    <s v="X/HÀN (D) - S"/>
    <m/>
    <m/>
  </r>
  <r>
    <n v="72"/>
    <x v="56"/>
    <x v="1"/>
    <s v="Văn hóa"/>
    <m/>
    <m/>
    <m/>
    <m/>
    <s v="106, 104"/>
    <s v="106, 104"/>
    <m/>
    <m/>
    <m/>
    <m/>
    <m/>
    <s v="106, 104"/>
    <s v="106, 104"/>
    <m/>
    <m/>
    <m/>
  </r>
  <r>
    <n v="72"/>
    <x v="56"/>
    <x v="10"/>
    <s v="MH 06"/>
    <s v="Tiếng Anh  "/>
    <n v="5"/>
    <m/>
    <m/>
    <m/>
    <m/>
    <s v="307-S"/>
    <m/>
    <m/>
    <s v="307-S"/>
    <m/>
    <m/>
    <m/>
    <m/>
    <m/>
    <m/>
  </r>
  <r>
    <n v="72"/>
    <x v="56"/>
    <x v="56"/>
    <s v="MĐ 16"/>
    <s v="Hàn hồ quang tay nâng cao"/>
    <n v="8"/>
    <s v="X/HÀN (D) - S"/>
    <s v="X/HÀN (D) - S"/>
    <m/>
    <m/>
    <m/>
    <m/>
    <m/>
    <m/>
    <s v="X/HÀN (D) - S"/>
    <m/>
    <m/>
    <s v="X/HÀN (D) - S"/>
    <m/>
    <m/>
  </r>
  <r>
    <n v="73"/>
    <x v="57"/>
    <x v="1"/>
    <s v="Văn hóa"/>
    <m/>
    <m/>
    <m/>
    <n v="205"/>
    <n v="205"/>
    <m/>
    <m/>
    <m/>
    <m/>
    <m/>
    <n v="205"/>
    <n v="205"/>
    <m/>
    <m/>
    <m/>
    <m/>
  </r>
  <r>
    <n v="73"/>
    <x v="57"/>
    <x v="0"/>
    <m/>
    <s v="Dự phòng học lại, thi lại, học bổ sung"/>
    <m/>
    <s v="DP"/>
    <m/>
    <m/>
    <s v="DP"/>
    <s v="DP"/>
    <m/>
    <m/>
    <s v="DP"/>
    <m/>
    <m/>
    <s v="DP"/>
    <s v="DP"/>
    <m/>
    <m/>
  </r>
  <r>
    <n v="74"/>
    <x v="58"/>
    <x v="1"/>
    <s v="Văn hóa"/>
    <m/>
    <m/>
    <n v="104"/>
    <n v="104"/>
    <m/>
    <m/>
    <m/>
    <m/>
    <m/>
    <n v="104"/>
    <n v="104"/>
    <m/>
    <m/>
    <m/>
    <m/>
    <m/>
  </r>
  <r>
    <n v="74"/>
    <x v="58"/>
    <x v="57"/>
    <s v="MĐ21"/>
    <s v="Trang trí cắm hoa "/>
    <n v="8"/>
    <m/>
    <m/>
    <s v="101-C"/>
    <s v="101-C"/>
    <s v="101-C"/>
    <m/>
    <m/>
    <m/>
    <m/>
    <s v="101-C"/>
    <s v="101-C"/>
    <m/>
    <m/>
    <m/>
  </r>
  <r>
    <n v="74"/>
    <x v="58"/>
    <x v="57"/>
    <s v="MĐ21"/>
    <s v="Thi kết thúc môn"/>
    <n v="4"/>
    <m/>
    <m/>
    <m/>
    <m/>
    <m/>
    <m/>
    <m/>
    <m/>
    <m/>
    <m/>
    <m/>
    <s v="101-C"/>
    <m/>
    <m/>
  </r>
  <r>
    <n v="75"/>
    <x v="59"/>
    <x v="1"/>
    <s v="Văn hóa"/>
    <m/>
    <m/>
    <n v="104"/>
    <n v="104"/>
    <m/>
    <m/>
    <m/>
    <m/>
    <m/>
    <n v="104"/>
    <n v="104"/>
    <m/>
    <m/>
    <m/>
    <m/>
    <m/>
  </r>
  <r>
    <n v="75"/>
    <x v="59"/>
    <x v="58"/>
    <s v="MĐ22"/>
    <s v="Quản lý, tổ chức cơ sở kinh doanh dịch vụ"/>
    <n v="8"/>
    <m/>
    <m/>
    <s v="101-S"/>
    <s v="101-S"/>
    <s v="101-S"/>
    <m/>
    <m/>
    <m/>
    <m/>
    <s v="101-S"/>
    <s v="101-S"/>
    <m/>
    <m/>
    <m/>
  </r>
  <r>
    <n v="75"/>
    <x v="59"/>
    <x v="58"/>
    <s v="MĐ22"/>
    <s v="Thi kết thúc môn"/>
    <n v="4"/>
    <m/>
    <m/>
    <m/>
    <m/>
    <m/>
    <m/>
    <m/>
    <m/>
    <m/>
    <m/>
    <m/>
    <s v="101-S"/>
    <m/>
    <m/>
  </r>
  <r>
    <n v="76"/>
    <x v="60"/>
    <x v="1"/>
    <s v="Văn hóa"/>
    <m/>
    <m/>
    <m/>
    <m/>
    <n v="104"/>
    <n v="104"/>
    <m/>
    <m/>
    <m/>
    <m/>
    <m/>
    <n v="104"/>
    <n v="104"/>
    <m/>
    <m/>
    <m/>
  </r>
  <r>
    <n v="76"/>
    <x v="60"/>
    <x v="36"/>
    <s v="MH 02"/>
    <s v="Pháp luật"/>
    <n v="5"/>
    <m/>
    <m/>
    <m/>
    <m/>
    <s v="208-S"/>
    <m/>
    <m/>
    <m/>
    <m/>
    <m/>
    <m/>
    <s v="208-S"/>
    <m/>
    <m/>
  </r>
  <r>
    <n v="76"/>
    <x v="60"/>
    <x v="58"/>
    <s v="MĐ15"/>
    <s v="Chế biến món ăn Việt Nam"/>
    <n v="8"/>
    <s v="101-S"/>
    <m/>
    <m/>
    <m/>
    <m/>
    <m/>
    <m/>
    <s v="101-S"/>
    <m/>
    <m/>
    <m/>
    <m/>
    <m/>
    <m/>
  </r>
  <r>
    <n v="76"/>
    <x v="60"/>
    <x v="57"/>
    <s v="MĐ14"/>
    <s v="Trang trí món ăn"/>
    <n v="8"/>
    <m/>
    <s v="101-S"/>
    <m/>
    <m/>
    <m/>
    <m/>
    <m/>
    <m/>
    <s v="101-S"/>
    <m/>
    <m/>
    <m/>
    <m/>
    <m/>
  </r>
  <r>
    <n v="78"/>
    <x v="61"/>
    <x v="59"/>
    <s v="MĐ 26"/>
    <s v="KT thuế"/>
    <n v="6"/>
    <m/>
    <m/>
    <s v="302-S"/>
    <m/>
    <m/>
    <m/>
    <m/>
    <m/>
    <m/>
    <m/>
    <m/>
    <m/>
    <m/>
    <m/>
  </r>
  <r>
    <n v="78"/>
    <x v="61"/>
    <x v="59"/>
    <s v="MĐ 26"/>
    <s v="Thi kết thúc môn"/>
    <n v="4"/>
    <m/>
    <m/>
    <m/>
    <m/>
    <m/>
    <m/>
    <m/>
    <m/>
    <m/>
    <s v="302-S"/>
    <m/>
    <m/>
    <m/>
    <m/>
  </r>
  <r>
    <n v="78"/>
    <x v="61"/>
    <x v="60"/>
    <s v="MH21"/>
    <s v="KT quản trị"/>
    <n v="5"/>
    <s v="XP"/>
    <s v="XP"/>
    <m/>
    <s v="XP"/>
    <s v="XP"/>
    <m/>
    <m/>
    <s v="XP"/>
    <s v="XP"/>
    <m/>
    <m/>
    <m/>
    <m/>
    <m/>
  </r>
  <r>
    <n v="78"/>
    <x v="61"/>
    <x v="60"/>
    <s v="MĐ 27"/>
    <s v="Thực hành nghiệp vụ kế toán doanh nghiệp"/>
    <n v="8"/>
    <m/>
    <m/>
    <m/>
    <m/>
    <m/>
    <m/>
    <m/>
    <m/>
    <m/>
    <m/>
    <s v="XP"/>
    <s v="XP"/>
    <m/>
    <m/>
  </r>
  <r>
    <n v="79"/>
    <x v="62"/>
    <x v="61"/>
    <s v="MH 20"/>
    <s v="Thanh toán điện tử"/>
    <n v="5"/>
    <s v="205-C"/>
    <m/>
    <s v="205-C"/>
    <m/>
    <m/>
    <m/>
    <m/>
    <m/>
    <m/>
    <s v="203-C"/>
    <m/>
    <m/>
    <m/>
    <m/>
  </r>
  <r>
    <n v="79"/>
    <x v="62"/>
    <x v="61"/>
    <s v="MH 19"/>
    <s v="Marketing ĐT"/>
    <n v="5"/>
    <m/>
    <m/>
    <m/>
    <s v="205-C"/>
    <m/>
    <m/>
    <m/>
    <m/>
    <m/>
    <m/>
    <s v="XP"/>
    <s v="XP"/>
    <m/>
    <m/>
  </r>
  <r>
    <n v="79"/>
    <x v="62"/>
    <x v="11"/>
    <s v="MH 01"/>
    <s v="Giáo dục chính trị"/>
    <n v="5"/>
    <m/>
    <s v="XP"/>
    <m/>
    <m/>
    <m/>
    <m/>
    <m/>
    <m/>
    <m/>
    <m/>
    <m/>
    <m/>
    <m/>
    <m/>
  </r>
  <r>
    <n v="79"/>
    <x v="62"/>
    <x v="11"/>
    <s v="MH 01"/>
    <s v="Thi kết thúc môn"/>
    <n v="2"/>
    <m/>
    <m/>
    <m/>
    <m/>
    <m/>
    <m/>
    <m/>
    <s v="XP"/>
    <m/>
    <m/>
    <m/>
    <m/>
    <m/>
    <m/>
  </r>
  <r>
    <n v="79"/>
    <x v="62"/>
    <x v="11"/>
    <s v="MH 02"/>
    <s v="Pháp luật"/>
    <n v="5"/>
    <m/>
    <m/>
    <m/>
    <m/>
    <m/>
    <m/>
    <m/>
    <m/>
    <s v="XP"/>
    <m/>
    <m/>
    <m/>
    <m/>
    <m/>
  </r>
  <r>
    <n v="82"/>
    <x v="63"/>
    <x v="30"/>
    <m/>
    <s v="Học tập tại DN"/>
    <m/>
    <m/>
    <m/>
    <m/>
    <m/>
    <m/>
    <m/>
    <m/>
    <m/>
    <m/>
    <m/>
    <m/>
    <m/>
    <m/>
    <m/>
  </r>
  <r>
    <n v="83"/>
    <x v="64"/>
    <x v="53"/>
    <s v="MĐ 27"/>
    <s v="Thiết kế lắp đặt hệ thống smart home"/>
    <n v="8"/>
    <s v="501-S"/>
    <m/>
    <m/>
    <m/>
    <m/>
    <m/>
    <m/>
    <s v="501-S"/>
    <m/>
    <m/>
    <m/>
    <m/>
    <m/>
    <m/>
  </r>
  <r>
    <n v="83"/>
    <x v="64"/>
    <x v="43"/>
    <s v="MĐ 22"/>
    <s v="Thiết bị và hệ thống điều khiển tự động "/>
    <n v="8"/>
    <m/>
    <s v="407-S"/>
    <s v="407-S"/>
    <s v="407-S"/>
    <s v="407-S"/>
    <m/>
    <m/>
    <m/>
    <s v="407-S"/>
    <s v="407-S"/>
    <s v="407-S"/>
    <s v="407-S"/>
    <m/>
    <m/>
  </r>
  <r>
    <n v="84"/>
    <x v="65"/>
    <x v="45"/>
    <s v="MĐ 22"/>
    <s v="Thiết bị và hệ thống điều khiển tự động "/>
    <n v="8"/>
    <m/>
    <m/>
    <m/>
    <m/>
    <m/>
    <m/>
    <m/>
    <s v="404-S"/>
    <s v="404-S"/>
    <m/>
    <m/>
    <m/>
    <m/>
    <m/>
  </r>
  <r>
    <n v="84"/>
    <x v="65"/>
    <x v="33"/>
    <s v="MĐ 22"/>
    <s v="Thiết bị và hệ thống điều khiển tự động "/>
    <n v="8"/>
    <s v="407-C"/>
    <s v="407-C"/>
    <s v="407-C"/>
    <s v="407-C"/>
    <s v="407-C"/>
    <m/>
    <m/>
    <m/>
    <m/>
    <s v="407-C"/>
    <s v="407-C"/>
    <s v="407-C"/>
    <m/>
    <m/>
  </r>
  <r>
    <n v="85"/>
    <x v="66"/>
    <x v="62"/>
    <s v="MH 17"/>
    <s v="Lý thuyết điều khiển tự động"/>
    <n v="5"/>
    <m/>
    <m/>
    <s v="301-S"/>
    <m/>
    <s v="301-S"/>
    <m/>
    <m/>
    <m/>
    <m/>
    <s v="301-S"/>
    <m/>
    <m/>
    <m/>
    <m/>
  </r>
  <r>
    <n v="85"/>
    <x v="66"/>
    <x v="10"/>
    <s v="MH 06"/>
    <s v="Tiếng anh"/>
    <n v="5"/>
    <s v="307-S"/>
    <m/>
    <m/>
    <s v="307-S"/>
    <m/>
    <m/>
    <m/>
    <m/>
    <m/>
    <m/>
    <s v="307-S"/>
    <s v="307-S"/>
    <m/>
    <m/>
  </r>
  <r>
    <n v="85"/>
    <x v="66"/>
    <x v="44"/>
    <s v="MĐ 20"/>
    <s v="Điều khiển lập trình PLC"/>
    <n v="8"/>
    <m/>
    <s v="403-S"/>
    <m/>
    <m/>
    <m/>
    <m/>
    <m/>
    <s v="403-S"/>
    <s v="403-S"/>
    <m/>
    <m/>
    <m/>
    <m/>
    <m/>
  </r>
  <r>
    <n v="86"/>
    <x v="67"/>
    <x v="36"/>
    <s v="MH 02"/>
    <s v="Thi kết thúc môn"/>
    <n v="2"/>
    <s v="XP-C"/>
    <m/>
    <m/>
    <m/>
    <m/>
    <m/>
    <m/>
    <m/>
    <m/>
    <m/>
    <m/>
    <m/>
    <m/>
    <m/>
  </r>
  <r>
    <m/>
    <x v="0"/>
    <x v="0"/>
    <s v="MH 06"/>
    <m/>
    <m/>
    <m/>
    <m/>
    <m/>
    <m/>
    <m/>
    <m/>
    <m/>
    <m/>
    <m/>
    <m/>
    <m/>
    <m/>
    <m/>
    <m/>
  </r>
  <r>
    <n v="86"/>
    <x v="67"/>
    <x v="36"/>
    <s v="MH 01"/>
    <s v="Giáo dục chính trị"/>
    <n v="5"/>
    <m/>
    <m/>
    <m/>
    <m/>
    <m/>
    <m/>
    <m/>
    <m/>
    <m/>
    <m/>
    <s v="XP"/>
    <m/>
    <m/>
    <m/>
  </r>
  <r>
    <n v="86"/>
    <x v="67"/>
    <x v="62"/>
    <s v="MH 17"/>
    <s v="Lý thuyết điều khiển tự động"/>
    <n v="5"/>
    <s v="301-S"/>
    <m/>
    <m/>
    <m/>
    <m/>
    <m/>
    <m/>
    <m/>
    <m/>
    <m/>
    <m/>
    <m/>
    <m/>
    <m/>
  </r>
  <r>
    <n v="86"/>
    <x v="67"/>
    <x v="62"/>
    <s v="MH 17"/>
    <s v="Thi kết thúc môn"/>
    <n v="2"/>
    <m/>
    <m/>
    <m/>
    <m/>
    <m/>
    <m/>
    <m/>
    <m/>
    <m/>
    <m/>
    <m/>
    <s v="XP"/>
    <m/>
    <m/>
  </r>
  <r>
    <n v="86"/>
    <x v="67"/>
    <x v="37"/>
    <s v="MH 17"/>
    <s v="Thi kết thúc môn"/>
    <n v="2"/>
    <m/>
    <m/>
    <m/>
    <m/>
    <m/>
    <m/>
    <m/>
    <m/>
    <m/>
    <m/>
    <m/>
    <s v="XP"/>
    <m/>
    <m/>
  </r>
  <r>
    <n v="86"/>
    <x v="67"/>
    <x v="52"/>
    <s v="MĐ 14"/>
    <s v=" Trang bị điện"/>
    <n v="8"/>
    <m/>
    <s v="505-S"/>
    <s v="505-S"/>
    <s v="505-S"/>
    <s v="505-S"/>
    <m/>
    <m/>
    <m/>
    <m/>
    <m/>
    <m/>
    <m/>
    <m/>
    <m/>
  </r>
  <r>
    <n v="86"/>
    <x v="67"/>
    <x v="52"/>
    <s v="MĐ 14"/>
    <s v="Thi kết thúc môn"/>
    <n v="4"/>
    <m/>
    <m/>
    <m/>
    <m/>
    <m/>
    <m/>
    <m/>
    <s v="505-S"/>
    <m/>
    <m/>
    <m/>
    <m/>
    <m/>
    <m/>
  </r>
  <r>
    <n v="86"/>
    <x v="67"/>
    <x v="63"/>
    <s v="MĐ 14"/>
    <s v="Thi kết thúc môn"/>
    <n v="4"/>
    <m/>
    <m/>
    <m/>
    <m/>
    <m/>
    <m/>
    <m/>
    <s v="505-S"/>
    <m/>
    <m/>
    <m/>
    <m/>
    <m/>
    <m/>
  </r>
  <r>
    <n v="86"/>
    <x v="67"/>
    <x v="38"/>
    <s v="MH 07"/>
    <s v="MH 07: An toàn lao động"/>
    <n v="5"/>
    <m/>
    <m/>
    <m/>
    <m/>
    <m/>
    <m/>
    <m/>
    <m/>
    <s v="XP"/>
    <s v="XP"/>
    <m/>
    <m/>
    <m/>
    <m/>
  </r>
  <r>
    <n v="87"/>
    <x v="68"/>
    <x v="10"/>
    <s v="MH 06"/>
    <s v="Tiếng anh"/>
    <n v="5"/>
    <s v="307-S"/>
    <m/>
    <m/>
    <s v="307-S"/>
    <m/>
    <m/>
    <m/>
    <m/>
    <m/>
    <m/>
    <s v="307-S"/>
    <s v="307-S"/>
    <m/>
    <m/>
  </r>
  <r>
    <n v="87"/>
    <x v="68"/>
    <x v="62"/>
    <s v="MH 17"/>
    <s v="Lý thuyết điều khiển tự động"/>
    <n v="5"/>
    <m/>
    <s v="301-S"/>
    <m/>
    <m/>
    <m/>
    <m/>
    <m/>
    <m/>
    <m/>
    <m/>
    <m/>
    <m/>
    <m/>
    <m/>
  </r>
  <r>
    <n v="87"/>
    <x v="68"/>
    <x v="62"/>
    <s v="MH 17"/>
    <s v="Thi kết thúc môn"/>
    <n v="2"/>
    <m/>
    <m/>
    <m/>
    <m/>
    <m/>
    <m/>
    <m/>
    <s v="XP"/>
    <m/>
    <m/>
    <m/>
    <m/>
    <m/>
    <m/>
  </r>
  <r>
    <n v="87"/>
    <x v="68"/>
    <x v="43"/>
    <s v="MH 17"/>
    <s v="Thi kết thúc môn"/>
    <n v="2"/>
    <m/>
    <m/>
    <m/>
    <m/>
    <m/>
    <m/>
    <m/>
    <s v="XP"/>
    <m/>
    <m/>
    <m/>
    <m/>
    <m/>
    <m/>
  </r>
  <r>
    <n v="87"/>
    <x v="68"/>
    <x v="39"/>
    <s v="MH 07"/>
    <s v="An toàn lao động"/>
    <n v="5"/>
    <m/>
    <m/>
    <s v="XP"/>
    <m/>
    <m/>
    <m/>
    <m/>
    <m/>
    <s v="XP"/>
    <s v="XP"/>
    <m/>
    <m/>
    <m/>
    <m/>
  </r>
  <r>
    <n v="88"/>
    <x v="69"/>
    <x v="38"/>
    <s v="MH 07"/>
    <s v="An toàn lao động"/>
    <n v="5"/>
    <s v="305-S"/>
    <s v="305-S"/>
    <s v="305-S"/>
    <m/>
    <m/>
    <m/>
    <m/>
    <m/>
    <m/>
    <m/>
    <m/>
    <m/>
    <m/>
    <m/>
  </r>
  <r>
    <n v="88"/>
    <x v="69"/>
    <x v="38"/>
    <s v="MH 07"/>
    <s v="Thi kết thúc môn"/>
    <n v="2"/>
    <m/>
    <m/>
    <m/>
    <m/>
    <m/>
    <m/>
    <m/>
    <s v="XP-S"/>
    <m/>
    <m/>
    <m/>
    <m/>
    <m/>
    <m/>
  </r>
  <r>
    <n v="88"/>
    <x v="69"/>
    <x v="54"/>
    <s v="MH 07"/>
    <s v="Thi kết thúc môn"/>
    <n v="2"/>
    <m/>
    <m/>
    <m/>
    <m/>
    <m/>
    <m/>
    <m/>
    <s v="XP-S"/>
    <m/>
    <m/>
    <m/>
    <m/>
    <m/>
    <m/>
  </r>
  <r>
    <n v="88"/>
    <x v="69"/>
    <x v="63"/>
    <s v="MĐ 16"/>
    <s v="Điện tử công suất"/>
    <n v="8"/>
    <m/>
    <m/>
    <m/>
    <s v="406-C"/>
    <s v="406-C"/>
    <m/>
    <m/>
    <m/>
    <m/>
    <m/>
    <m/>
    <m/>
    <m/>
    <m/>
  </r>
  <r>
    <n v="88"/>
    <x v="69"/>
    <x v="63"/>
    <s v="MĐ 16"/>
    <s v="Thi kết thúc môn"/>
    <n v="4"/>
    <m/>
    <m/>
    <m/>
    <m/>
    <m/>
    <m/>
    <m/>
    <s v="406-C"/>
    <m/>
    <m/>
    <m/>
    <m/>
    <m/>
    <m/>
  </r>
  <r>
    <n v="88"/>
    <x v="69"/>
    <x v="52"/>
    <s v="MĐ 16"/>
    <s v="Thi kết thúc môn"/>
    <n v="4"/>
    <m/>
    <m/>
    <m/>
    <m/>
    <m/>
    <m/>
    <m/>
    <s v="406-C"/>
    <m/>
    <m/>
    <m/>
    <m/>
    <m/>
    <m/>
  </r>
  <r>
    <n v="88"/>
    <x v="69"/>
    <x v="62"/>
    <s v="MH 17"/>
    <s v="Lý thuyết điều khiển tự động"/>
    <n v="5"/>
    <m/>
    <m/>
    <m/>
    <m/>
    <m/>
    <m/>
    <m/>
    <m/>
    <s v="XP"/>
    <m/>
    <m/>
    <m/>
    <m/>
    <m/>
  </r>
  <r>
    <n v="88"/>
    <x v="69"/>
    <x v="63"/>
    <s v="MĐ 20"/>
    <s v=" Điều khiển lập trình PLC"/>
    <n v="8"/>
    <m/>
    <m/>
    <m/>
    <m/>
    <m/>
    <m/>
    <m/>
    <m/>
    <m/>
    <s v="403-S"/>
    <s v="403-S"/>
    <s v="403-S"/>
    <m/>
    <m/>
  </r>
  <r>
    <n v="89"/>
    <x v="70"/>
    <x v="34"/>
    <s v="MĐ 15"/>
    <s v="Kỹ thuật cảm biến"/>
    <n v="8"/>
    <m/>
    <m/>
    <m/>
    <s v="503-S"/>
    <s v="503-S"/>
    <m/>
    <m/>
    <s v="503-S"/>
    <s v="503-S"/>
    <s v="503-S"/>
    <m/>
    <m/>
    <m/>
    <m/>
  </r>
  <r>
    <n v="89"/>
    <x v="70"/>
    <x v="64"/>
    <s v="MH 01"/>
    <s v="GDCT"/>
    <n v="5"/>
    <s v="205-S"/>
    <s v="205-S"/>
    <s v="205-S"/>
    <m/>
    <m/>
    <m/>
    <m/>
    <m/>
    <m/>
    <m/>
    <s v="207-S"/>
    <m/>
    <m/>
    <m/>
  </r>
  <r>
    <n v="89"/>
    <x v="70"/>
    <x v="64"/>
    <s v="MH 01"/>
    <s v="Thi kết thúc môn"/>
    <n v="2"/>
    <m/>
    <m/>
    <m/>
    <m/>
    <m/>
    <m/>
    <m/>
    <m/>
    <m/>
    <m/>
    <m/>
    <s v="XP"/>
    <m/>
    <m/>
  </r>
  <r>
    <n v="91"/>
    <x v="71"/>
    <x v="65"/>
    <s v="MĐ 24"/>
    <s v="Thực tập tốt nghiệp"/>
    <m/>
    <m/>
    <m/>
    <m/>
    <m/>
    <m/>
    <m/>
    <m/>
    <m/>
    <m/>
    <m/>
    <m/>
    <m/>
    <m/>
    <m/>
  </r>
  <r>
    <n v="91"/>
    <x v="71"/>
    <x v="0"/>
    <m/>
    <s v="Viết báo cáo thực tập tốt nghiệp"/>
    <m/>
    <m/>
    <m/>
    <m/>
    <m/>
    <m/>
    <m/>
    <m/>
    <s v="BC"/>
    <s v="BC"/>
    <s v="BC"/>
    <s v="BC"/>
    <s v="BC"/>
    <m/>
    <m/>
  </r>
  <r>
    <n v="92"/>
    <x v="72"/>
    <x v="65"/>
    <s v="MĐ 24"/>
    <s v="Thực tập tốt nghiệp"/>
    <m/>
    <m/>
    <m/>
    <m/>
    <m/>
    <m/>
    <m/>
    <m/>
    <m/>
    <m/>
    <m/>
    <m/>
    <m/>
    <m/>
    <m/>
  </r>
  <r>
    <n v="92"/>
    <x v="72"/>
    <x v="0"/>
    <m/>
    <s v="Viết báo cáo thực tập tốt nghiệp"/>
    <m/>
    <m/>
    <m/>
    <m/>
    <m/>
    <m/>
    <m/>
    <m/>
    <s v="BC"/>
    <s v="BC"/>
    <s v="BC"/>
    <s v="BC"/>
    <s v="BC"/>
    <m/>
    <m/>
  </r>
  <r>
    <n v="93"/>
    <x v="73"/>
    <x v="59"/>
    <s v="MH 11"/>
    <s v="Nguyên lý kế toán"/>
    <n v="5"/>
    <s v="302-S"/>
    <m/>
    <m/>
    <m/>
    <m/>
    <m/>
    <m/>
    <s v="302-S"/>
    <m/>
    <m/>
    <m/>
    <m/>
    <m/>
    <m/>
  </r>
  <r>
    <n v="93"/>
    <x v="73"/>
    <x v="11"/>
    <s v="MH 02"/>
    <s v="Pháp luật"/>
    <n v="5"/>
    <m/>
    <m/>
    <s v="206-S"/>
    <m/>
    <m/>
    <m/>
    <m/>
    <m/>
    <m/>
    <s v="Hội trường B-S"/>
    <m/>
    <m/>
    <m/>
    <m/>
  </r>
  <r>
    <n v="93"/>
    <x v="73"/>
    <x v="61"/>
    <s v="MH 18"/>
    <s v="Nghiệp vụ Logistics"/>
    <n v="5"/>
    <m/>
    <s v="XP"/>
    <m/>
    <m/>
    <m/>
    <m/>
    <m/>
    <m/>
    <s v="306-S"/>
    <m/>
    <m/>
    <m/>
    <m/>
    <m/>
  </r>
  <r>
    <n v="93"/>
    <x v="73"/>
    <x v="66"/>
    <s v="MĐ 16"/>
    <s v="Ứng dụng tiếng anh thương mại"/>
    <n v="8"/>
    <m/>
    <m/>
    <m/>
    <s v="XP"/>
    <s v="XP"/>
    <m/>
    <m/>
    <m/>
    <m/>
    <m/>
    <s v="XP"/>
    <s v="XP"/>
    <m/>
    <m/>
  </r>
  <r>
    <n v="96"/>
    <x v="74"/>
    <x v="11"/>
    <s v="MH 01"/>
    <s v="Giáo dục chính trị"/>
    <n v="5"/>
    <m/>
    <m/>
    <m/>
    <s v="XP"/>
    <s v="XP"/>
    <m/>
    <m/>
    <m/>
    <m/>
    <m/>
    <s v="XP"/>
    <s v="XP"/>
    <m/>
    <m/>
  </r>
  <r>
    <n v="96"/>
    <x v="74"/>
    <x v="46"/>
    <s v="MH 04"/>
    <s v="Giáo dục quốc phòng"/>
    <n v="4"/>
    <s v="TTVH-S"/>
    <s v="TTVH-S"/>
    <s v="TTVH-S"/>
    <m/>
    <m/>
    <m/>
    <m/>
    <s v="TTVH-S"/>
    <m/>
    <m/>
    <m/>
    <m/>
    <m/>
    <m/>
  </r>
  <r>
    <n v="96"/>
    <x v="74"/>
    <x v="46"/>
    <s v="MH 04"/>
    <s v="Thi kết thúc môn"/>
    <n v="2"/>
    <m/>
    <m/>
    <m/>
    <m/>
    <m/>
    <m/>
    <m/>
    <m/>
    <s v="TTVH-C"/>
    <m/>
    <m/>
    <m/>
    <m/>
    <m/>
  </r>
  <r>
    <n v="97"/>
    <x v="75"/>
    <x v="21"/>
    <s v="MH 04"/>
    <s v="Giáo dục quốc phòng"/>
    <n v="4"/>
    <s v="TTVH-S"/>
    <s v="TTVH-S"/>
    <m/>
    <s v="TTVH-S"/>
    <m/>
    <m/>
    <m/>
    <m/>
    <m/>
    <m/>
    <m/>
    <m/>
    <m/>
    <m/>
  </r>
  <r>
    <n v="97"/>
    <x v="75"/>
    <x v="21"/>
    <s v="MH 04"/>
    <s v="Thi kết thúc môn"/>
    <n v="2"/>
    <m/>
    <m/>
    <m/>
    <m/>
    <m/>
    <m/>
    <m/>
    <s v="TTVH-C"/>
    <m/>
    <m/>
    <m/>
    <m/>
    <m/>
    <m/>
  </r>
  <r>
    <n v="97"/>
    <x v="75"/>
    <x v="0"/>
    <s v="MH 04"/>
    <s v="Thi kết thúc môn"/>
    <n v="2"/>
    <m/>
    <m/>
    <m/>
    <m/>
    <m/>
    <m/>
    <m/>
    <m/>
    <m/>
    <m/>
    <m/>
    <m/>
    <m/>
    <m/>
  </r>
  <r>
    <n v="97"/>
    <x v="75"/>
    <x v="67"/>
    <s v="MĐ 07"/>
    <s v="Sử dụng dụng cụ cầm tay"/>
    <n v="8"/>
    <m/>
    <m/>
    <m/>
    <m/>
    <s v="X/Nguội (D) - C"/>
    <m/>
    <m/>
    <m/>
    <s v="X/Nguội (D) - C"/>
    <m/>
    <m/>
    <m/>
    <m/>
    <m/>
  </r>
  <r>
    <n v="97"/>
    <x v="75"/>
    <x v="68"/>
    <s v="MĐ 08"/>
    <s v="Vi điều khiển"/>
    <n v="8"/>
    <m/>
    <m/>
    <s v="402-C"/>
    <m/>
    <m/>
    <m/>
    <m/>
    <m/>
    <m/>
    <s v="402-C"/>
    <s v="402-S"/>
    <s v="402-S"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0" applyNumberFormats="0" applyBorderFormats="0" applyFontFormats="0" applyPatternFormats="0" applyAlignmentFormats="0" applyWidthHeightFormats="1" dataCaption="Values" updatedVersion="5" minRefreshableVersion="3" useAutoFormatting="1" createdVersion="6" indent="0" outline="1" outlineData="1" multipleFieldFilters="0">
  <location ref="A3:K73" firstHeaderRow="0" firstDataRow="1" firstDataCol="1"/>
  <pivotFields count="20">
    <pivotField showAll="0"/>
    <pivotField showAll="0">
      <items count="175">
        <item m="1" x="156"/>
        <item m="1" x="115"/>
        <item m="1" x="83"/>
        <item m="1" x="84"/>
        <item m="1" x="96"/>
        <item m="1" x="97"/>
        <item m="1" x="98"/>
        <item x="6"/>
        <item m="1" x="113"/>
        <item m="1" x="120"/>
        <item m="1" x="128"/>
        <item m="1" x="121"/>
        <item m="1" x="85"/>
        <item m="1" x="80"/>
        <item x="12"/>
        <item x="13"/>
        <item m="1" x="87"/>
        <item m="1" x="81"/>
        <item x="17"/>
        <item x="18"/>
        <item x="19"/>
        <item m="1" x="94"/>
        <item m="1" x="102"/>
        <item x="22"/>
        <item x="23"/>
        <item m="1" x="86"/>
        <item m="1" x="151"/>
        <item m="1" x="119"/>
        <item x="26"/>
        <item x="27"/>
        <item x="28"/>
        <item x="29"/>
        <item m="1" x="131"/>
        <item m="1" x="137"/>
        <item m="1" x="161"/>
        <item m="1" x="162"/>
        <item m="1" x="154"/>
        <item m="1" x="155"/>
        <item m="1" x="136"/>
        <item m="1" x="164"/>
        <item m="1" x="159"/>
        <item m="1" x="152"/>
        <item m="1" x="148"/>
        <item m="1" x="107"/>
        <item x="40"/>
        <item x="41"/>
        <item x="42"/>
        <item x="43"/>
        <item m="1" x="104"/>
        <item m="1" x="127"/>
        <item m="1" x="126"/>
        <item m="1" x="103"/>
        <item m="1" x="124"/>
        <item m="1" x="125"/>
        <item m="1" x="106"/>
        <item x="54"/>
        <item m="1" x="95"/>
        <item m="1" x="135"/>
        <item m="1" x="77"/>
        <item m="1" x="141"/>
        <item m="1" x="88"/>
        <item m="1" x="89"/>
        <item m="1" x="82"/>
        <item x="61"/>
        <item m="1" x="172"/>
        <item m="1" x="78"/>
        <item x="63"/>
        <item x="64"/>
        <item x="65"/>
        <item m="1" x="170"/>
        <item x="71"/>
        <item x="72"/>
        <item x="0"/>
        <item m="1" x="160"/>
        <item m="1" x="100"/>
        <item m="1" x="145"/>
        <item m="1" x="117"/>
        <item m="1" x="167"/>
        <item m="1" x="92"/>
        <item m="1" x="168"/>
        <item m="1" x="169"/>
        <item m="1" x="114"/>
        <item x="8"/>
        <item x="9"/>
        <item m="1" x="149"/>
        <item m="1" x="147"/>
        <item x="34"/>
        <item x="35"/>
        <item x="36"/>
        <item x="37"/>
        <item m="1" x="108"/>
        <item m="1" x="143"/>
        <item x="49"/>
        <item x="50"/>
        <item x="51"/>
        <item x="52"/>
        <item x="57"/>
        <item x="58"/>
        <item x="59"/>
        <item x="55"/>
        <item m="1" x="132"/>
        <item m="1" x="139"/>
        <item m="1" x="90"/>
        <item m="1" x="93"/>
        <item m="1" x="79"/>
        <item m="1" x="165"/>
        <item m="1" x="153"/>
        <item m="1" x="99"/>
        <item m="1" x="146"/>
        <item m="1" x="140"/>
        <item x="11"/>
        <item x="14"/>
        <item x="15"/>
        <item x="16"/>
        <item x="20"/>
        <item x="21"/>
        <item m="1" x="173"/>
        <item x="30"/>
        <item x="31"/>
        <item x="32"/>
        <item x="33"/>
        <item m="1" x="129"/>
        <item m="1" x="171"/>
        <item x="45"/>
        <item x="46"/>
        <item x="47"/>
        <item x="48"/>
        <item m="1" x="163"/>
        <item x="62"/>
        <item x="66"/>
        <item x="67"/>
        <item x="68"/>
        <item x="69"/>
        <item m="1" x="76"/>
        <item m="1" x="118"/>
        <item m="1" x="142"/>
        <item m="1" x="91"/>
        <item x="10"/>
        <item x="38"/>
        <item x="53"/>
        <item m="1" x="109"/>
        <item x="60"/>
        <item x="56"/>
        <item m="1" x="144"/>
        <item m="1" x="138"/>
        <item x="5"/>
        <item x="7"/>
        <item x="39"/>
        <item x="44"/>
        <item m="1" x="157"/>
        <item m="1" x="122"/>
        <item m="1" x="112"/>
        <item m="1" x="116"/>
        <item m="1" x="166"/>
        <item m="1" x="150"/>
        <item m="1" x="105"/>
        <item m="1" x="130"/>
        <item x="70"/>
        <item x="73"/>
        <item x="1"/>
        <item x="2"/>
        <item m="1" x="133"/>
        <item x="3"/>
        <item m="1" x="134"/>
        <item x="4"/>
        <item m="1" x="111"/>
        <item m="1" x="158"/>
        <item m="1" x="123"/>
        <item m="1" x="110"/>
        <item m="1" x="101"/>
        <item x="24"/>
        <item x="25"/>
        <item x="74"/>
        <item x="75"/>
        <item t="default"/>
      </items>
    </pivotField>
    <pivotField axis="axisRow" showAll="0">
      <items count="103">
        <item x="58"/>
        <item x="60"/>
        <item m="1" x="76"/>
        <item x="11"/>
        <item m="1" x="100"/>
        <item x="32"/>
        <item x="10"/>
        <item x="43"/>
        <item x="14"/>
        <item x="37"/>
        <item m="1" x="79"/>
        <item m="1" x="83"/>
        <item x="36"/>
        <item x="62"/>
        <item x="44"/>
        <item x="64"/>
        <item m="1" x="70"/>
        <item x="33"/>
        <item m="1" x="78"/>
        <item x="34"/>
        <item x="59"/>
        <item m="1" x="85"/>
        <item x="61"/>
        <item x="23"/>
        <item x="1"/>
        <item m="1" x="74"/>
        <item x="30"/>
        <item m="1" x="96"/>
        <item x="31"/>
        <item x="66"/>
        <item x="13"/>
        <item x="47"/>
        <item x="46"/>
        <item x="53"/>
        <item x="9"/>
        <item x="21"/>
        <item x="45"/>
        <item x="28"/>
        <item x="3"/>
        <item x="17"/>
        <item x="55"/>
        <item m="1" x="98"/>
        <item x="63"/>
        <item x="2"/>
        <item x="24"/>
        <item x="35"/>
        <item x="26"/>
        <item x="49"/>
        <item x="41"/>
        <item x="12"/>
        <item x="7"/>
        <item x="68"/>
        <item x="5"/>
        <item x="25"/>
        <item x="19"/>
        <item x="16"/>
        <item x="15"/>
        <item x="42"/>
        <item x="0"/>
        <item m="1" x="84"/>
        <item m="1" x="77"/>
        <item x="22"/>
        <item x="6"/>
        <item x="4"/>
        <item x="29"/>
        <item x="67"/>
        <item x="54"/>
        <item x="52"/>
        <item m="1" x="99"/>
        <item x="20"/>
        <item x="57"/>
        <item m="1" x="81"/>
        <item m="1" x="87"/>
        <item m="1" x="71"/>
        <item x="65"/>
        <item m="1" x="95"/>
        <item x="40"/>
        <item m="1" x="89"/>
        <item x="38"/>
        <item x="56"/>
        <item m="1" x="97"/>
        <item x="39"/>
        <item x="51"/>
        <item x="18"/>
        <item m="1" x="93"/>
        <item m="1" x="92"/>
        <item m="1" x="90"/>
        <item m="1" x="88"/>
        <item m="1" x="75"/>
        <item x="8"/>
        <item x="27"/>
        <item m="1" x="72"/>
        <item m="1" x="69"/>
        <item m="1" x="80"/>
        <item m="1" x="73"/>
        <item m="1" x="82"/>
        <item m="1" x="94"/>
        <item m="1" x="86"/>
        <item m="1" x="91"/>
        <item x="48"/>
        <item x="50"/>
        <item m="1" x="101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</pivotFields>
  <rowFields count="1">
    <field x="2"/>
  </rowFields>
  <rowItems count="70">
    <i>
      <x/>
    </i>
    <i>
      <x v="1"/>
    </i>
    <i>
      <x v="3"/>
    </i>
    <i>
      <x v="5"/>
    </i>
    <i>
      <x v="6"/>
    </i>
    <i>
      <x v="7"/>
    </i>
    <i>
      <x v="8"/>
    </i>
    <i>
      <x v="9"/>
    </i>
    <i>
      <x v="12"/>
    </i>
    <i>
      <x v="13"/>
    </i>
    <i>
      <x v="14"/>
    </i>
    <i>
      <x v="15"/>
    </i>
    <i>
      <x v="17"/>
    </i>
    <i>
      <x v="19"/>
    </i>
    <i>
      <x v="20"/>
    </i>
    <i>
      <x v="22"/>
    </i>
    <i>
      <x v="23"/>
    </i>
    <i>
      <x v="24"/>
    </i>
    <i>
      <x v="26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61"/>
    </i>
    <i>
      <x v="62"/>
    </i>
    <i>
      <x v="63"/>
    </i>
    <i>
      <x v="64"/>
    </i>
    <i>
      <x v="65"/>
    </i>
    <i>
      <x v="66"/>
    </i>
    <i>
      <x v="67"/>
    </i>
    <i>
      <x v="69"/>
    </i>
    <i>
      <x v="70"/>
    </i>
    <i>
      <x v="74"/>
    </i>
    <i>
      <x v="76"/>
    </i>
    <i>
      <x v="78"/>
    </i>
    <i>
      <x v="79"/>
    </i>
    <i>
      <x v="81"/>
    </i>
    <i>
      <x v="82"/>
    </i>
    <i>
      <x v="83"/>
    </i>
    <i>
      <x v="89"/>
    </i>
    <i>
      <x v="90"/>
    </i>
    <i>
      <x v="99"/>
    </i>
    <i>
      <x v="100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ount of Thứ 2" fld="6" subtotal="count" baseField="0" baseItem="0"/>
    <dataField name="Count of Thứ 3" fld="7" subtotal="count" baseField="0" baseItem="0"/>
    <dataField name="Count of Thứ 4" fld="8" subtotal="count" baseField="0" baseItem="0"/>
    <dataField name="Count of Thứ 5" fld="9" subtotal="count" baseField="2" baseItem="28"/>
    <dataField name="Count of Thứ 6" fld="10" subtotal="count" baseField="0" baseItem="0"/>
    <dataField name="Count of Thứ 22" fld="13" subtotal="count" baseField="0" baseItem="0"/>
    <dataField name="Count of Thứ 32" fld="14" subtotal="count" baseField="0" baseItem="0"/>
    <dataField name="Count of Thứ 42" fld="15" subtotal="count" baseField="0" baseItem="0"/>
    <dataField name="Count of Thứ 52" fld="16" subtotal="count" baseField="0" baseItem="0"/>
    <dataField name="Count of Thứ 62" fld="17" subtotal="count" baseField="0" baseItem="0"/>
  </dataFields>
  <formats count="25">
    <format dxfId="3331">
      <pivotArea type="all" dataOnly="0" outline="0" fieldPosition="0"/>
    </format>
    <format dxfId="3330">
      <pivotArea outline="0" collapsedLevelsAreSubtotals="1" fieldPosition="0"/>
    </format>
    <format dxfId="3329">
      <pivotArea field="1" type="button" dataOnly="0" labelOnly="1" outline="0" fieldPosition="0"/>
    </format>
    <format dxfId="3328">
      <pivotArea dataOnly="0" labelOnly="1" grandRow="1" outline="0" fieldPosition="0"/>
    </format>
    <format dxfId="3327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3326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3325">
      <pivotArea field="2" type="button" dataOnly="0" labelOnly="1" outline="0" fieldPosition="0"/>
    </format>
    <format dxfId="3324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3323">
      <pivotArea field="2" type="button" dataOnly="0" labelOnly="1" outline="0" fieldPosition="0"/>
    </format>
    <format dxfId="3322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3321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3320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3319">
      <pivotArea type="all" dataOnly="0" outline="0" fieldPosition="0"/>
    </format>
    <format dxfId="3318">
      <pivotArea outline="0" collapsedLevelsAreSubtotals="1" fieldPosition="0"/>
    </format>
    <format dxfId="3317">
      <pivotArea field="2" type="button" dataOnly="0" labelOnly="1" outline="0" fieldPosition="0"/>
    </format>
    <format dxfId="3316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9"/>
            <x v="50"/>
            <x v="51"/>
          </reference>
        </references>
      </pivotArea>
    </format>
    <format dxfId="3315">
      <pivotArea dataOnly="0" labelOnly="1" fieldPosition="0">
        <references count="1">
          <reference field="2" count="17">
            <x v="52"/>
            <x v="53"/>
            <x v="54"/>
            <x v="55"/>
            <x v="56"/>
            <x v="57"/>
            <x v="58"/>
            <x v="59"/>
            <x v="61"/>
            <x v="62"/>
            <x v="63"/>
            <x v="64"/>
            <x v="65"/>
            <x v="66"/>
            <x v="67"/>
            <x v="69"/>
            <x v="70"/>
          </reference>
        </references>
      </pivotArea>
    </format>
    <format dxfId="3314">
      <pivotArea dataOnly="0" labelOnly="1" grandRow="1" outline="0" fieldPosition="0"/>
    </format>
    <format dxfId="3313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3312">
      <pivotArea collapsedLevelsAreSubtotals="1" fieldPosition="0">
        <references count="1">
          <reference field="2" count="0"/>
        </references>
      </pivotArea>
    </format>
    <format dxfId="3311">
      <pivotArea field="2" type="button" dataOnly="0" labelOnly="1" outline="0" fieldPosition="0"/>
    </format>
    <format dxfId="3310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8"/>
            <x v="49"/>
            <x v="50"/>
            <x v="51"/>
            <x v="52"/>
          </reference>
        </references>
      </pivotArea>
    </format>
    <format dxfId="3309">
      <pivotArea dataOnly="0" labelOnly="1" fieldPosition="0">
        <references count="1">
          <reference field="2" count="30"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</reference>
        </references>
      </pivotArea>
    </format>
    <format dxfId="3308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3307">
      <pivotArea collapsedLevelsAreSubtotals="1" fieldPosition="0">
        <references count="1">
          <reference field="2" count="0"/>
        </references>
      </pivotArea>
    </format>
  </formats>
  <conditionalFormats count="6">
    <conditionalFormat priority="1">
      <pivotAreas count="1">
        <pivotArea type="data" collapsedLevelsAreSubtotals="1" fieldPosition="0">
          <references count="1">
            <reference field="2" count="73">
              <x v="0"/>
              <x v="3"/>
              <x v="5"/>
              <x v="6"/>
              <x v="7"/>
              <x v="8"/>
              <x v="9"/>
              <x v="12"/>
              <x v="13"/>
              <x v="14"/>
              <x v="15"/>
              <x v="17"/>
              <x v="19"/>
              <x v="20"/>
              <x v="22"/>
              <x v="23"/>
              <x v="24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2"/>
              <x v="43"/>
              <x v="44"/>
              <x v="45"/>
              <x v="46"/>
              <x v="47"/>
              <x v="48"/>
              <x v="49"/>
              <x v="50"/>
              <x v="51"/>
              <x v="53"/>
              <x v="54"/>
              <x v="55"/>
              <x v="56"/>
              <x v="57"/>
              <x v="58"/>
              <x v="61"/>
              <x v="62"/>
              <x v="63"/>
              <x v="64"/>
              <x v="65"/>
              <x v="66"/>
              <x v="67"/>
              <x v="68"/>
              <x v="69"/>
              <x v="70"/>
              <x v="72"/>
              <x v="74"/>
              <x v="76"/>
              <x v="78"/>
              <x v="79"/>
              <x v="81"/>
              <x v="82"/>
              <x v="83"/>
              <x v="89"/>
              <x v="90"/>
              <x v="92"/>
              <x v="93"/>
              <x v="97"/>
              <x v="99"/>
              <x v="100"/>
            </reference>
          </references>
        </pivotArea>
      </pivotAreas>
    </conditionalFormat>
    <conditionalFormat priority="2">
      <pivotAreas count="1">
        <pivotArea type="data" collapsedLevelsAreSubtotals="1" fieldPosition="0">
          <references count="2">
            <reference field="4294967294" count="1" selected="0">
              <x v="2"/>
            </reference>
            <reference field="2" count="1">
              <x v="48"/>
            </reference>
          </references>
        </pivotArea>
      </pivotAreas>
    </conditionalFormat>
    <conditionalFormat priority="3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" count="1">
              <x v="0"/>
            </reference>
          </references>
        </pivotArea>
      </pivotAreas>
    </conditionalFormat>
    <conditionalFormat priority="4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" count="1">
              <x v="0"/>
            </reference>
          </references>
        </pivotArea>
      </pivotAreas>
    </conditionalFormat>
    <conditionalFormat priority="5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" count="1">
              <x v="5"/>
            </reference>
          </references>
        </pivotArea>
      </pivotAreas>
    </conditionalFormat>
    <conditionalFormat priority="6">
      <pivotAreas count="1">
        <pivotArea type="data" collapsedLevelsAreSubtotals="1" fieldPosition="0">
          <references count="1">
            <reference field="2" count="76">
              <x v="0"/>
              <x v="3"/>
              <x v="4"/>
              <x v="5"/>
              <x v="6"/>
              <x v="7"/>
              <x v="8"/>
              <x v="9"/>
              <x v="10"/>
              <x v="12"/>
              <x v="13"/>
              <x v="14"/>
              <x v="15"/>
              <x v="17"/>
              <x v="18"/>
              <x v="19"/>
              <x v="20"/>
              <x v="22"/>
              <x v="23"/>
              <x v="24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1"/>
              <x v="42"/>
              <x v="43"/>
              <x v="44"/>
              <x v="45"/>
              <x v="46"/>
              <x v="47"/>
              <x v="49"/>
              <x v="50"/>
              <x v="51"/>
              <x v="53"/>
              <x v="54"/>
              <x v="55"/>
              <x v="56"/>
              <x v="57"/>
              <x v="58"/>
              <x v="61"/>
              <x v="62"/>
              <x v="63"/>
              <x v="64"/>
              <x v="65"/>
              <x v="66"/>
              <x v="67"/>
              <x v="68"/>
              <x v="69"/>
              <x v="70"/>
              <x v="72"/>
              <x v="74"/>
              <x v="75"/>
              <x v="76"/>
              <x v="78"/>
              <x v="79"/>
              <x v="81"/>
              <x v="82"/>
              <x v="83"/>
              <x v="84"/>
              <x v="85"/>
              <x v="89"/>
              <x v="90"/>
              <x v="92"/>
              <x v="93"/>
              <x v="94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0" applyNumberFormats="0" applyBorderFormats="0" applyFontFormats="0" applyPatternFormats="0" applyAlignmentFormats="0" applyWidthHeightFormats="1" dataCaption="Values" updatedVersion="5" minRefreshableVersion="3" useAutoFormatting="1" createdVersion="6" indent="0" outline="1" outlineData="1" multipleFieldFilters="0">
  <location ref="A3:O80" firstHeaderRow="0" firstDataRow="1" firstDataCol="1"/>
  <pivotFields count="20">
    <pivotField showAll="0"/>
    <pivotField axis="axisRow" showAll="0">
      <items count="175">
        <item m="1" x="156"/>
        <item m="1" x="115"/>
        <item m="1" x="83"/>
        <item m="1" x="84"/>
        <item m="1" x="96"/>
        <item m="1" x="97"/>
        <item m="1" x="98"/>
        <item x="6"/>
        <item m="1" x="113"/>
        <item m="1" x="120"/>
        <item m="1" x="128"/>
        <item m="1" x="121"/>
        <item m="1" x="85"/>
        <item m="1" x="80"/>
        <item x="12"/>
        <item x="13"/>
        <item m="1" x="87"/>
        <item m="1" x="81"/>
        <item x="17"/>
        <item x="18"/>
        <item x="19"/>
        <item m="1" x="94"/>
        <item m="1" x="102"/>
        <item x="22"/>
        <item x="23"/>
        <item m="1" x="86"/>
        <item m="1" x="151"/>
        <item m="1" x="119"/>
        <item x="26"/>
        <item x="27"/>
        <item x="28"/>
        <item x="29"/>
        <item m="1" x="131"/>
        <item m="1" x="137"/>
        <item m="1" x="161"/>
        <item m="1" x="162"/>
        <item m="1" x="154"/>
        <item m="1" x="155"/>
        <item m="1" x="136"/>
        <item m="1" x="164"/>
        <item m="1" x="159"/>
        <item m="1" x="152"/>
        <item m="1" x="148"/>
        <item m="1" x="107"/>
        <item x="40"/>
        <item x="41"/>
        <item x="42"/>
        <item x="43"/>
        <item m="1" x="104"/>
        <item m="1" x="127"/>
        <item m="1" x="126"/>
        <item m="1" x="103"/>
        <item m="1" x="124"/>
        <item m="1" x="125"/>
        <item m="1" x="106"/>
        <item x="54"/>
        <item m="1" x="95"/>
        <item m="1" x="135"/>
        <item m="1" x="77"/>
        <item m="1" x="141"/>
        <item m="1" x="88"/>
        <item m="1" x="89"/>
        <item m="1" x="82"/>
        <item x="61"/>
        <item m="1" x="172"/>
        <item m="1" x="78"/>
        <item x="63"/>
        <item x="64"/>
        <item x="65"/>
        <item m="1" x="170"/>
        <item x="71"/>
        <item x="72"/>
        <item x="0"/>
        <item m="1" x="160"/>
        <item m="1" x="100"/>
        <item m="1" x="145"/>
        <item m="1" x="117"/>
        <item m="1" x="167"/>
        <item m="1" x="92"/>
        <item m="1" x="168"/>
        <item m="1" x="169"/>
        <item m="1" x="114"/>
        <item x="8"/>
        <item x="9"/>
        <item m="1" x="149"/>
        <item m="1" x="147"/>
        <item x="34"/>
        <item x="35"/>
        <item x="36"/>
        <item x="37"/>
        <item m="1" x="108"/>
        <item m="1" x="143"/>
        <item x="49"/>
        <item x="50"/>
        <item x="51"/>
        <item x="52"/>
        <item x="57"/>
        <item x="58"/>
        <item x="59"/>
        <item x="55"/>
        <item m="1" x="132"/>
        <item m="1" x="139"/>
        <item m="1" x="90"/>
        <item m="1" x="93"/>
        <item m="1" x="79"/>
        <item m="1" x="165"/>
        <item m="1" x="153"/>
        <item m="1" x="99"/>
        <item m="1" x="146"/>
        <item m="1" x="140"/>
        <item x="11"/>
        <item x="14"/>
        <item x="15"/>
        <item x="16"/>
        <item x="20"/>
        <item x="21"/>
        <item m="1" x="173"/>
        <item x="30"/>
        <item x="31"/>
        <item x="32"/>
        <item x="33"/>
        <item m="1" x="129"/>
        <item m="1" x="171"/>
        <item x="45"/>
        <item x="46"/>
        <item x="47"/>
        <item x="48"/>
        <item m="1" x="163"/>
        <item x="62"/>
        <item x="66"/>
        <item x="67"/>
        <item x="68"/>
        <item x="69"/>
        <item m="1" x="76"/>
        <item m="1" x="118"/>
        <item m="1" x="142"/>
        <item m="1" x="91"/>
        <item x="10"/>
        <item x="38"/>
        <item x="53"/>
        <item m="1" x="109"/>
        <item x="60"/>
        <item x="56"/>
        <item m="1" x="144"/>
        <item m="1" x="138"/>
        <item x="5"/>
        <item x="7"/>
        <item x="39"/>
        <item x="44"/>
        <item m="1" x="157"/>
        <item m="1" x="122"/>
        <item m="1" x="112"/>
        <item m="1" x="116"/>
        <item m="1" x="166"/>
        <item m="1" x="150"/>
        <item m="1" x="105"/>
        <item m="1" x="130"/>
        <item x="70"/>
        <item x="73"/>
        <item x="1"/>
        <item x="2"/>
        <item m="1" x="133"/>
        <item x="3"/>
        <item m="1" x="134"/>
        <item x="4"/>
        <item m="1" x="111"/>
        <item m="1" x="158"/>
        <item m="1" x="123"/>
        <item m="1" x="110"/>
        <item m="1" x="101"/>
        <item x="24"/>
        <item x="25"/>
        <item x="74"/>
        <item x="75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1"/>
  </rowFields>
  <rowItems count="77">
    <i>
      <x v="7"/>
    </i>
    <i>
      <x v="14"/>
    </i>
    <i>
      <x v="15"/>
    </i>
    <i>
      <x v="18"/>
    </i>
    <i>
      <x v="19"/>
    </i>
    <i>
      <x v="20"/>
    </i>
    <i>
      <x v="23"/>
    </i>
    <i>
      <x v="24"/>
    </i>
    <i>
      <x v="28"/>
    </i>
    <i>
      <x v="29"/>
    </i>
    <i>
      <x v="30"/>
    </i>
    <i>
      <x v="31"/>
    </i>
    <i>
      <x v="44"/>
    </i>
    <i>
      <x v="45"/>
    </i>
    <i>
      <x v="46"/>
    </i>
    <i>
      <x v="47"/>
    </i>
    <i>
      <x v="55"/>
    </i>
    <i>
      <x v="63"/>
    </i>
    <i>
      <x v="66"/>
    </i>
    <i>
      <x v="67"/>
    </i>
    <i>
      <x v="68"/>
    </i>
    <i>
      <x v="70"/>
    </i>
    <i>
      <x v="71"/>
    </i>
    <i>
      <x v="72"/>
    </i>
    <i>
      <x v="82"/>
    </i>
    <i>
      <x v="83"/>
    </i>
    <i>
      <x v="86"/>
    </i>
    <i>
      <x v="87"/>
    </i>
    <i>
      <x v="88"/>
    </i>
    <i>
      <x v="89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10"/>
    </i>
    <i>
      <x v="111"/>
    </i>
    <i>
      <x v="112"/>
    </i>
    <i>
      <x v="113"/>
    </i>
    <i>
      <x v="114"/>
    </i>
    <i>
      <x v="115"/>
    </i>
    <i>
      <x v="117"/>
    </i>
    <i>
      <x v="118"/>
    </i>
    <i>
      <x v="119"/>
    </i>
    <i>
      <x v="120"/>
    </i>
    <i>
      <x v="123"/>
    </i>
    <i>
      <x v="124"/>
    </i>
    <i>
      <x v="125"/>
    </i>
    <i>
      <x v="126"/>
    </i>
    <i>
      <x v="128"/>
    </i>
    <i>
      <x v="129"/>
    </i>
    <i>
      <x v="130"/>
    </i>
    <i>
      <x v="131"/>
    </i>
    <i>
      <x v="132"/>
    </i>
    <i>
      <x v="137"/>
    </i>
    <i>
      <x v="138"/>
    </i>
    <i>
      <x v="139"/>
    </i>
    <i>
      <x v="141"/>
    </i>
    <i>
      <x v="142"/>
    </i>
    <i>
      <x v="145"/>
    </i>
    <i>
      <x v="146"/>
    </i>
    <i>
      <x v="147"/>
    </i>
    <i>
      <x v="148"/>
    </i>
    <i>
      <x v="157"/>
    </i>
    <i>
      <x v="158"/>
    </i>
    <i>
      <x v="159"/>
    </i>
    <i>
      <x v="160"/>
    </i>
    <i>
      <x v="162"/>
    </i>
    <i>
      <x v="164"/>
    </i>
    <i>
      <x v="170"/>
    </i>
    <i>
      <x v="171"/>
    </i>
    <i>
      <x v="172"/>
    </i>
    <i>
      <x v="173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Count of Thứ 2" fld="6" subtotal="count" baseField="0" baseItem="0"/>
    <dataField name="Count of Thứ 3" fld="7" subtotal="count" baseField="0" baseItem="0"/>
    <dataField name="Count of Thứ 4" fld="8" subtotal="count" baseField="1" baseItem="5"/>
    <dataField name="Count of Thứ 5" fld="9" subtotal="count" baseField="0" baseItem="0"/>
    <dataField name="Count of Thứ 6" fld="10" subtotal="count" baseField="0" baseItem="0"/>
    <dataField name="Count of CN" fld="12" subtotal="count" baseField="0" baseItem="0"/>
    <dataField name="Count of Thứ 7" fld="11" subtotal="count" baseField="0" baseItem="0"/>
    <dataField name="Count of Thứ 22" fld="13" subtotal="count" baseField="0" baseItem="0"/>
    <dataField name="Count of Thứ 32" fld="14" subtotal="count" baseField="0" baseItem="0"/>
    <dataField name="Count of Thứ 42" fld="15" subtotal="count" baseField="0" baseItem="0"/>
    <dataField name="Count of Thứ 52" fld="16" subtotal="count" baseField="0" baseItem="0"/>
    <dataField name="Count of Thứ 62" fld="17" subtotal="count" baseField="0" baseItem="0"/>
    <dataField name="Count of Thứ 72" fld="18" subtotal="count" baseField="0" baseItem="0"/>
    <dataField name="Count of CN2" fld="19" subtotal="count" baseField="0" baseItem="0"/>
  </dataFields>
  <formats count="13">
    <format dxfId="3303">
      <pivotArea type="all" dataOnly="0" outline="0" fieldPosition="0"/>
    </format>
    <format dxfId="3302">
      <pivotArea outline="0" collapsedLevelsAreSubtotals="1" fieldPosition="0"/>
    </format>
    <format dxfId="3301">
      <pivotArea field="1" type="button" dataOnly="0" labelOnly="1" outline="0" fieldPosition="0"/>
    </format>
    <format dxfId="3300">
      <pivotArea dataOnly="0" labelOnly="1" fieldPosition="0">
        <references count="1">
          <reference field="1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</reference>
        </references>
      </pivotArea>
    </format>
    <format dxfId="3299">
      <pivotArea dataOnly="0" labelOnly="1" fieldPosition="0">
        <references count="1">
          <reference field="1" count="35"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</reference>
        </references>
      </pivotArea>
    </format>
    <format dxfId="3298">
      <pivotArea dataOnly="0" labelOnly="1" grandRow="1" outline="0" fieldPosition="0"/>
    </format>
    <format dxfId="3297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3296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3295">
      <pivotArea collapsedLevelsAreSubtotals="1" fieldPosition="0">
        <references count="1">
          <reference field="1" count="0"/>
        </references>
      </pivotArea>
    </format>
    <format dxfId="3294">
      <pivotArea collapsedLevelsAreSubtotals="1" fieldPosition="0">
        <references count="1">
          <reference field="1" count="0"/>
        </references>
      </pivotArea>
    </format>
    <format dxfId="3293">
      <pivotArea collapsedLevelsAreSubtotals="1" fieldPosition="0">
        <references count="1">
          <reference field="1" count="0"/>
        </references>
      </pivotArea>
    </format>
    <format dxfId="3292">
      <pivotArea dataOnly="0" labelOnly="1" fieldPosition="0">
        <references count="1">
          <reference field="1" count="50">
            <x v="4"/>
            <x v="5"/>
            <x v="6"/>
            <x v="7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8"/>
            <x v="39"/>
            <x v="40"/>
            <x v="41"/>
            <x v="42"/>
            <x v="43"/>
            <x v="44"/>
            <x v="45"/>
            <x v="46"/>
            <x v="47"/>
            <x v="54"/>
            <x v="55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8"/>
            <x v="79"/>
          </reference>
        </references>
      </pivotArea>
    </format>
    <format dxfId="3291">
      <pivotArea dataOnly="0" labelOnly="1" fieldPosition="0">
        <references count="1">
          <reference field="1" count="45">
            <x v="80"/>
            <x v="82"/>
            <x v="83"/>
            <x v="86"/>
            <x v="87"/>
            <x v="88"/>
            <x v="89"/>
            <x v="92"/>
            <x v="93"/>
            <x v="94"/>
            <x v="95"/>
            <x v="96"/>
            <x v="97"/>
            <x v="98"/>
            <x v="99"/>
            <x v="107"/>
            <x v="108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2"/>
            <x v="123"/>
            <x v="124"/>
            <x v="125"/>
            <x v="126"/>
            <x v="128"/>
            <x v="129"/>
            <x v="130"/>
            <x v="131"/>
            <x v="132"/>
            <x v="133"/>
            <x v="137"/>
            <x v="138"/>
            <x v="139"/>
            <x v="140"/>
            <x v="141"/>
            <x v="142"/>
          </reference>
        </references>
      </pivotArea>
    </format>
  </formats>
  <conditionalFormats count="2">
    <conditionalFormat priority="1">
      <pivotAreas count="1">
        <pivotArea type="data" collapsedLevelsAreSubtotals="1" fieldPosition="0">
          <references count="1">
            <reference field="1" count="98">
              <x v="7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8"/>
              <x v="39"/>
              <x v="40"/>
              <x v="41"/>
              <x v="42"/>
              <x v="44"/>
              <x v="45"/>
              <x v="46"/>
              <x v="47"/>
              <x v="54"/>
              <x v="55"/>
              <x v="62"/>
              <x v="63"/>
              <x v="64"/>
              <x v="65"/>
              <x v="66"/>
              <x v="67"/>
              <x v="68"/>
              <x v="69"/>
              <x v="70"/>
              <x v="71"/>
              <x v="72"/>
              <x v="82"/>
              <x v="83"/>
              <x v="86"/>
              <x v="87"/>
              <x v="88"/>
              <x v="89"/>
              <x v="92"/>
              <x v="93"/>
              <x v="94"/>
              <x v="95"/>
              <x v="96"/>
              <x v="97"/>
              <x v="98"/>
              <x v="99"/>
              <x v="110"/>
              <x v="111"/>
              <x v="112"/>
              <x v="113"/>
              <x v="114"/>
              <x v="115"/>
              <x v="117"/>
              <x v="118"/>
              <x v="119"/>
              <x v="120"/>
              <x v="123"/>
              <x v="124"/>
              <x v="125"/>
              <x v="126"/>
              <x v="128"/>
              <x v="129"/>
              <x v="130"/>
              <x v="131"/>
              <x v="132"/>
              <x v="137"/>
              <x v="138"/>
              <x v="139"/>
              <x v="141"/>
              <x v="142"/>
              <x v="143"/>
              <x v="144"/>
              <x v="145"/>
              <x v="146"/>
              <x v="147"/>
              <x v="148"/>
              <x v="157"/>
              <x v="158"/>
              <x v="159"/>
              <x v="160"/>
              <x v="162"/>
              <x v="164"/>
              <x v="170"/>
              <x v="171"/>
              <x v="172"/>
              <x v="173"/>
            </reference>
          </references>
        </pivotArea>
      </pivotAreas>
    </conditionalFormat>
    <conditionalFormat priority="2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7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74"/>
  <sheetViews>
    <sheetView tabSelected="1" view="pageBreakPreview" topLeftCell="A106" zoomScale="40" zoomScaleNormal="40" zoomScaleSheetLayoutView="40" workbookViewId="0">
      <selection activeCell="U116" sqref="U116"/>
    </sheetView>
  </sheetViews>
  <sheetFormatPr defaultColWidth="9" defaultRowHeight="26.25"/>
  <cols>
    <col min="1" max="1" width="14" style="21" customWidth="1"/>
    <col min="2" max="2" width="41.140625" style="21" customWidth="1"/>
    <col min="3" max="3" width="22.42578125" style="21" customWidth="1"/>
    <col min="4" max="4" width="20.5703125" style="21" customWidth="1"/>
    <col min="5" max="5" width="62.7109375" style="21" customWidth="1"/>
    <col min="6" max="6" width="14.140625" style="21" customWidth="1"/>
    <col min="7" max="11" width="17.5703125" style="21" customWidth="1"/>
    <col min="12" max="12" width="13.7109375" style="21" customWidth="1"/>
    <col min="13" max="13" width="13" style="21" customWidth="1"/>
    <col min="14" max="14" width="17.5703125" style="22" customWidth="1"/>
    <col min="15" max="18" width="17.5703125" style="21" customWidth="1"/>
    <col min="19" max="19" width="13.85546875" style="21" customWidth="1"/>
    <col min="20" max="20" width="13.28515625" style="21" customWidth="1"/>
    <col min="21" max="21" width="25.140625" style="21" customWidth="1"/>
    <col min="22" max="23" width="6" style="21" customWidth="1"/>
    <col min="24" max="27" width="9" style="21" customWidth="1"/>
    <col min="28" max="28" width="4.7109375" style="21" customWidth="1"/>
    <col min="29" max="38" width="9" style="21" customWidth="1"/>
    <col min="39" max="16384" width="9" style="21"/>
  </cols>
  <sheetData>
    <row r="1" spans="1:24" ht="71.25" customHeight="1">
      <c r="A1" s="183" t="s">
        <v>0</v>
      </c>
      <c r="B1" s="184"/>
      <c r="C1" s="184"/>
      <c r="D1" s="184"/>
      <c r="E1" s="184"/>
      <c r="F1" s="184"/>
      <c r="G1" s="23"/>
      <c r="H1" s="185"/>
      <c r="I1" s="185"/>
      <c r="J1" s="23"/>
      <c r="K1" s="23"/>
      <c r="L1" s="23"/>
      <c r="M1" s="23"/>
      <c r="N1" s="23"/>
      <c r="O1" s="23"/>
      <c r="P1" s="23"/>
      <c r="Q1" s="23"/>
      <c r="R1" s="34"/>
    </row>
    <row r="2" spans="1:24" ht="39" customHeight="1">
      <c r="A2" s="186" t="s">
        <v>638</v>
      </c>
      <c r="B2" s="184"/>
      <c r="C2" s="184"/>
      <c r="D2" s="184"/>
      <c r="E2" s="184"/>
      <c r="F2" s="184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34"/>
    </row>
    <row r="3" spans="1:24">
      <c r="A3" s="24"/>
      <c r="B3" s="25"/>
      <c r="C3" s="25"/>
      <c r="D3" s="26"/>
      <c r="E3" s="25"/>
      <c r="F3" s="27"/>
      <c r="G3" s="27"/>
      <c r="H3" s="23"/>
      <c r="I3" s="27"/>
      <c r="J3" s="27"/>
      <c r="K3" s="27"/>
      <c r="L3" s="27"/>
      <c r="M3" s="27"/>
      <c r="N3" s="27"/>
      <c r="O3" s="27"/>
      <c r="P3" s="27"/>
      <c r="Q3" s="27"/>
      <c r="R3" s="35"/>
    </row>
    <row r="4" spans="1:24" ht="76.5" customHeight="1">
      <c r="A4" s="188" t="s">
        <v>639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36" t="e">
        <v>#NAME?</v>
      </c>
      <c r="W4" s="36"/>
      <c r="X4" s="46"/>
    </row>
    <row r="5" spans="1:24" ht="54.75" customHeight="1">
      <c r="A5" s="189"/>
      <c r="B5" s="37"/>
      <c r="C5" s="189"/>
      <c r="D5" s="190" t="s">
        <v>1</v>
      </c>
      <c r="E5" s="37"/>
      <c r="F5" s="90" t="s">
        <v>2</v>
      </c>
      <c r="G5" s="191" t="s">
        <v>636</v>
      </c>
      <c r="H5" s="191"/>
      <c r="I5" s="191"/>
      <c r="J5" s="191"/>
      <c r="K5" s="191"/>
      <c r="L5" s="191"/>
      <c r="M5" s="191"/>
      <c r="N5" s="191" t="s">
        <v>637</v>
      </c>
      <c r="O5" s="191"/>
      <c r="P5" s="191"/>
      <c r="Q5" s="191"/>
      <c r="R5" s="191"/>
      <c r="S5" s="191"/>
      <c r="T5" s="191"/>
      <c r="U5" s="37"/>
      <c r="V5" s="36"/>
      <c r="W5" s="36"/>
      <c r="X5" s="46"/>
    </row>
    <row r="6" spans="1:24" ht="52.5" customHeight="1">
      <c r="A6" s="192" t="s">
        <v>3</v>
      </c>
      <c r="B6" s="90" t="s">
        <v>4</v>
      </c>
      <c r="C6" s="192" t="s">
        <v>5</v>
      </c>
      <c r="D6" s="90" t="s">
        <v>6</v>
      </c>
      <c r="E6" s="90" t="s">
        <v>7</v>
      </c>
      <c r="F6" s="90" t="s">
        <v>8</v>
      </c>
      <c r="G6" s="28" t="s">
        <v>9</v>
      </c>
      <c r="H6" s="29" t="s">
        <v>10</v>
      </c>
      <c r="I6" s="29" t="s">
        <v>11</v>
      </c>
      <c r="J6" s="29" t="s">
        <v>12</v>
      </c>
      <c r="K6" s="29" t="s">
        <v>13</v>
      </c>
      <c r="L6" s="74" t="s">
        <v>14</v>
      </c>
      <c r="M6" s="74" t="s">
        <v>15</v>
      </c>
      <c r="N6" s="29" t="s">
        <v>9</v>
      </c>
      <c r="O6" s="29" t="s">
        <v>10</v>
      </c>
      <c r="P6" s="29" t="s">
        <v>11</v>
      </c>
      <c r="Q6" s="29" t="s">
        <v>12</v>
      </c>
      <c r="R6" s="29" t="s">
        <v>13</v>
      </c>
      <c r="S6" s="74" t="s">
        <v>14</v>
      </c>
      <c r="T6" s="74" t="s">
        <v>15</v>
      </c>
      <c r="U6" s="90" t="s">
        <v>16</v>
      </c>
      <c r="V6" s="36"/>
      <c r="W6" s="36"/>
      <c r="X6" s="46"/>
    </row>
    <row r="7" spans="1:24" ht="82.5" customHeight="1">
      <c r="A7" s="189"/>
      <c r="B7" s="37"/>
      <c r="C7" s="189"/>
      <c r="D7" s="90" t="s">
        <v>17</v>
      </c>
      <c r="E7" s="37"/>
      <c r="F7" s="90"/>
      <c r="G7" s="30">
        <v>45383</v>
      </c>
      <c r="H7" s="30">
        <v>45384</v>
      </c>
      <c r="I7" s="30">
        <v>45385</v>
      </c>
      <c r="J7" s="30">
        <v>45386</v>
      </c>
      <c r="K7" s="30">
        <v>45387</v>
      </c>
      <c r="L7" s="30">
        <v>45388</v>
      </c>
      <c r="M7" s="30">
        <v>45389</v>
      </c>
      <c r="N7" s="30">
        <v>45390</v>
      </c>
      <c r="O7" s="30">
        <v>45391</v>
      </c>
      <c r="P7" s="30">
        <v>45392</v>
      </c>
      <c r="Q7" s="30">
        <v>45393</v>
      </c>
      <c r="R7" s="30">
        <v>45394</v>
      </c>
      <c r="S7" s="30">
        <v>45395</v>
      </c>
      <c r="T7" s="30">
        <v>45396</v>
      </c>
      <c r="U7" s="37"/>
      <c r="V7" s="36"/>
      <c r="W7" s="36"/>
      <c r="X7" s="46"/>
    </row>
    <row r="8" spans="1:24" ht="95.1" customHeight="1">
      <c r="A8" s="160">
        <v>1</v>
      </c>
      <c r="B8" s="32" t="s">
        <v>18</v>
      </c>
      <c r="C8" s="32" t="s">
        <v>19</v>
      </c>
      <c r="D8" s="93" t="s">
        <v>20</v>
      </c>
      <c r="E8" s="33"/>
      <c r="F8" s="38"/>
      <c r="G8" s="47"/>
      <c r="H8" s="38">
        <v>206</v>
      </c>
      <c r="I8" s="38">
        <v>206</v>
      </c>
      <c r="J8" s="38"/>
      <c r="K8" s="47"/>
      <c r="L8" s="86"/>
      <c r="M8" s="86"/>
      <c r="N8" s="47"/>
      <c r="O8" s="38">
        <v>206</v>
      </c>
      <c r="P8" s="38">
        <v>206</v>
      </c>
      <c r="Q8" s="38"/>
      <c r="R8" s="88"/>
      <c r="S8" s="86"/>
      <c r="T8" s="86"/>
      <c r="U8" s="38"/>
      <c r="V8" s="39" t="str">
        <f>A8&amp;E8</f>
        <v>1</v>
      </c>
      <c r="W8" s="36"/>
      <c r="X8" s="46"/>
    </row>
    <row r="9" spans="1:24" ht="95.1" customHeight="1">
      <c r="A9" s="160">
        <v>1</v>
      </c>
      <c r="B9" s="32" t="s">
        <v>18</v>
      </c>
      <c r="C9" s="32" t="s">
        <v>19</v>
      </c>
      <c r="D9" s="32"/>
      <c r="E9" s="33" t="s">
        <v>74</v>
      </c>
      <c r="F9" s="38"/>
      <c r="G9" s="47" t="s">
        <v>642</v>
      </c>
      <c r="H9" s="47"/>
      <c r="I9" s="38"/>
      <c r="J9" s="47" t="s">
        <v>642</v>
      </c>
      <c r="K9" s="47" t="s">
        <v>642</v>
      </c>
      <c r="L9" s="86"/>
      <c r="M9" s="86"/>
      <c r="N9" s="47" t="s">
        <v>642</v>
      </c>
      <c r="O9" s="47"/>
      <c r="P9" s="38"/>
      <c r="Q9" s="47" t="s">
        <v>642</v>
      </c>
      <c r="R9" s="47" t="s">
        <v>642</v>
      </c>
      <c r="S9" s="86"/>
      <c r="T9" s="86"/>
      <c r="U9" s="38"/>
      <c r="V9" s="39" t="str">
        <f>A9&amp;E9</f>
        <v>1Dự phòng học lại, thi lại, học bổ sung</v>
      </c>
      <c r="W9" s="36"/>
      <c r="X9" s="46"/>
    </row>
    <row r="10" spans="1:24" ht="95.1" customHeight="1">
      <c r="A10" s="160">
        <v>2</v>
      </c>
      <c r="B10" s="32" t="s">
        <v>23</v>
      </c>
      <c r="C10" s="32" t="s">
        <v>19</v>
      </c>
      <c r="D10" s="93" t="s">
        <v>20</v>
      </c>
      <c r="E10" s="33"/>
      <c r="F10" s="38"/>
      <c r="G10" s="38">
        <v>106</v>
      </c>
      <c r="H10" s="38">
        <v>106</v>
      </c>
      <c r="I10" s="38"/>
      <c r="J10" s="38"/>
      <c r="K10" s="38"/>
      <c r="L10" s="86"/>
      <c r="M10" s="86"/>
      <c r="N10" s="38">
        <v>106</v>
      </c>
      <c r="O10" s="38">
        <v>106</v>
      </c>
      <c r="P10" s="38"/>
      <c r="Q10" s="88"/>
      <c r="R10" s="161"/>
      <c r="S10" s="86"/>
      <c r="T10" s="86"/>
      <c r="U10" s="38"/>
      <c r="V10" s="39" t="str">
        <f>A10&amp;E10</f>
        <v>2</v>
      </c>
      <c r="W10" s="36"/>
      <c r="X10" s="46"/>
    </row>
    <row r="11" spans="1:24" ht="95.1" customHeight="1">
      <c r="A11" s="160">
        <v>2</v>
      </c>
      <c r="B11" s="32" t="s">
        <v>23</v>
      </c>
      <c r="C11" s="32" t="s">
        <v>28</v>
      </c>
      <c r="D11" s="89" t="s">
        <v>557</v>
      </c>
      <c r="E11" s="31" t="s">
        <v>576</v>
      </c>
      <c r="F11" s="38">
        <v>8</v>
      </c>
      <c r="G11" s="119"/>
      <c r="H11" s="38"/>
      <c r="I11" s="119" t="s">
        <v>30</v>
      </c>
      <c r="J11" s="119"/>
      <c r="K11" s="119"/>
      <c r="L11" s="86"/>
      <c r="M11" s="86"/>
      <c r="N11" s="47"/>
      <c r="O11" s="38"/>
      <c r="P11" s="119" t="s">
        <v>30</v>
      </c>
      <c r="Q11" s="119"/>
      <c r="R11" s="119"/>
      <c r="S11" s="86"/>
      <c r="T11" s="86"/>
      <c r="U11" s="38"/>
      <c r="V11" s="39"/>
      <c r="W11" s="36"/>
      <c r="X11" s="46"/>
    </row>
    <row r="12" spans="1:24" ht="95.1" customHeight="1">
      <c r="A12" s="160">
        <v>2</v>
      </c>
      <c r="B12" s="32" t="s">
        <v>23</v>
      </c>
      <c r="C12" s="32" t="s">
        <v>101</v>
      </c>
      <c r="D12" s="89" t="s">
        <v>164</v>
      </c>
      <c r="E12" s="31" t="s">
        <v>609</v>
      </c>
      <c r="F12" s="38">
        <v>8</v>
      </c>
      <c r="G12" s="119"/>
      <c r="H12" s="38"/>
      <c r="I12" s="119"/>
      <c r="J12" s="119" t="s">
        <v>99</v>
      </c>
      <c r="K12" s="119" t="s">
        <v>99</v>
      </c>
      <c r="L12" s="86"/>
      <c r="M12" s="86"/>
      <c r="N12" s="47"/>
      <c r="O12" s="38"/>
      <c r="P12" s="119"/>
      <c r="Q12" s="119" t="s">
        <v>99</v>
      </c>
      <c r="R12" s="119" t="s">
        <v>99</v>
      </c>
      <c r="S12" s="86"/>
      <c r="T12" s="86"/>
      <c r="U12" s="38"/>
      <c r="V12" s="39"/>
      <c r="W12" s="36"/>
      <c r="X12" s="46"/>
    </row>
    <row r="13" spans="1:24" ht="95.1" customHeight="1">
      <c r="A13" s="160">
        <v>3</v>
      </c>
      <c r="B13" s="32" t="s">
        <v>32</v>
      </c>
      <c r="C13" s="32" t="s">
        <v>19</v>
      </c>
      <c r="D13" s="93" t="s">
        <v>20</v>
      </c>
      <c r="E13" s="33"/>
      <c r="F13" s="38"/>
      <c r="G13" s="38">
        <v>106</v>
      </c>
      <c r="H13" s="38">
        <v>106</v>
      </c>
      <c r="I13" s="38"/>
      <c r="J13" s="38"/>
      <c r="K13" s="38"/>
      <c r="L13" s="86"/>
      <c r="M13" s="86"/>
      <c r="N13" s="38">
        <v>106</v>
      </c>
      <c r="O13" s="38">
        <v>106</v>
      </c>
      <c r="P13" s="38"/>
      <c r="Q13" s="88"/>
      <c r="R13" s="161"/>
      <c r="S13" s="86"/>
      <c r="T13" s="86"/>
      <c r="U13" s="38"/>
      <c r="V13" s="39" t="str">
        <f>A13&amp;E13</f>
        <v>3</v>
      </c>
      <c r="W13" s="36"/>
      <c r="X13" s="46"/>
    </row>
    <row r="14" spans="1:24" ht="95.1" customHeight="1">
      <c r="A14" s="160">
        <v>3</v>
      </c>
      <c r="B14" s="32" t="s">
        <v>32</v>
      </c>
      <c r="C14" s="32" t="s">
        <v>33</v>
      </c>
      <c r="D14" s="94" t="s">
        <v>557</v>
      </c>
      <c r="E14" s="33" t="s">
        <v>576</v>
      </c>
      <c r="F14" s="38">
        <v>8</v>
      </c>
      <c r="G14" s="38"/>
      <c r="H14" s="38"/>
      <c r="I14" s="38" t="s">
        <v>108</v>
      </c>
      <c r="J14" s="38"/>
      <c r="K14" s="38"/>
      <c r="L14" s="86"/>
      <c r="M14" s="86"/>
      <c r="N14" s="47"/>
      <c r="O14" s="38"/>
      <c r="P14" s="38" t="s">
        <v>108</v>
      </c>
      <c r="Q14" s="38"/>
      <c r="R14" s="38"/>
      <c r="S14" s="86"/>
      <c r="T14" s="86"/>
      <c r="U14" s="87"/>
      <c r="V14" s="39"/>
      <c r="W14" s="36"/>
      <c r="X14" s="46"/>
    </row>
    <row r="15" spans="1:24" ht="95.1" customHeight="1">
      <c r="A15" s="160">
        <v>3</v>
      </c>
      <c r="B15" s="32" t="s">
        <v>32</v>
      </c>
      <c r="C15" s="32" t="s">
        <v>400</v>
      </c>
      <c r="D15" s="89" t="s">
        <v>164</v>
      </c>
      <c r="E15" s="31" t="s">
        <v>609</v>
      </c>
      <c r="F15" s="38">
        <v>8</v>
      </c>
      <c r="G15" s="38"/>
      <c r="H15" s="38"/>
      <c r="I15" s="38"/>
      <c r="J15" s="38" t="s">
        <v>102</v>
      </c>
      <c r="K15" s="38" t="s">
        <v>102</v>
      </c>
      <c r="L15" s="86"/>
      <c r="M15" s="86"/>
      <c r="N15" s="47"/>
      <c r="O15" s="38"/>
      <c r="P15" s="38"/>
      <c r="Q15" s="38" t="s">
        <v>102</v>
      </c>
      <c r="R15" s="38" t="s">
        <v>102</v>
      </c>
      <c r="S15" s="86"/>
      <c r="T15" s="86"/>
      <c r="U15" s="87"/>
      <c r="V15" s="39"/>
      <c r="W15" s="36"/>
      <c r="X15" s="46"/>
    </row>
    <row r="16" spans="1:24" ht="95.1" customHeight="1">
      <c r="A16" s="160">
        <v>4</v>
      </c>
      <c r="B16" s="32" t="s">
        <v>39</v>
      </c>
      <c r="C16" s="32" t="s">
        <v>19</v>
      </c>
      <c r="D16" s="93" t="s">
        <v>20</v>
      </c>
      <c r="E16" s="33"/>
      <c r="F16" s="38"/>
      <c r="G16" s="47"/>
      <c r="H16" s="38"/>
      <c r="I16" s="38">
        <v>105</v>
      </c>
      <c r="J16" s="38">
        <v>105</v>
      </c>
      <c r="K16" s="47"/>
      <c r="L16" s="86"/>
      <c r="M16" s="86"/>
      <c r="N16" s="47"/>
      <c r="O16" s="38"/>
      <c r="P16" s="38">
        <v>105</v>
      </c>
      <c r="Q16" s="38">
        <v>105</v>
      </c>
      <c r="R16" s="162"/>
      <c r="S16" s="163"/>
      <c r="T16" s="86"/>
      <c r="U16" s="38"/>
      <c r="V16" s="39" t="str">
        <f>A16&amp;E16</f>
        <v>4</v>
      </c>
      <c r="W16" s="36"/>
      <c r="X16" s="46"/>
    </row>
    <row r="17" spans="1:24" ht="95.1" customHeight="1">
      <c r="A17" s="160">
        <v>4</v>
      </c>
      <c r="B17" s="32" t="s">
        <v>39</v>
      </c>
      <c r="C17" s="32" t="s">
        <v>33</v>
      </c>
      <c r="D17" s="33" t="s">
        <v>585</v>
      </c>
      <c r="E17" s="33" t="s">
        <v>584</v>
      </c>
      <c r="F17" s="38">
        <v>5</v>
      </c>
      <c r="G17" s="38" t="s">
        <v>108</v>
      </c>
      <c r="H17" s="38"/>
      <c r="I17" s="164"/>
      <c r="J17" s="38"/>
      <c r="K17" s="38" t="s">
        <v>108</v>
      </c>
      <c r="L17" s="86"/>
      <c r="M17" s="86"/>
      <c r="N17" s="38" t="s">
        <v>108</v>
      </c>
      <c r="O17" s="38"/>
      <c r="P17" s="38"/>
      <c r="Q17" s="38"/>
      <c r="R17" s="38"/>
      <c r="S17" s="163"/>
      <c r="T17" s="86"/>
      <c r="U17" s="38"/>
      <c r="V17" s="39"/>
      <c r="W17" s="36"/>
      <c r="X17" s="46"/>
    </row>
    <row r="18" spans="1:24" ht="95.1" customHeight="1">
      <c r="A18" s="160">
        <v>4</v>
      </c>
      <c r="B18" s="32" t="s">
        <v>39</v>
      </c>
      <c r="C18" s="32" t="s">
        <v>33</v>
      </c>
      <c r="D18" s="33" t="s">
        <v>663</v>
      </c>
      <c r="E18" s="33" t="s">
        <v>662</v>
      </c>
      <c r="F18" s="38">
        <v>5</v>
      </c>
      <c r="G18" s="164"/>
      <c r="H18" s="164"/>
      <c r="I18" s="38"/>
      <c r="J18" s="164"/>
      <c r="K18" s="164"/>
      <c r="L18" s="86"/>
      <c r="M18" s="86"/>
      <c r="N18" s="164"/>
      <c r="O18" s="38"/>
      <c r="P18" s="165"/>
      <c r="Q18" s="165"/>
      <c r="R18" s="38" t="s">
        <v>108</v>
      </c>
      <c r="S18" s="163"/>
      <c r="T18" s="86"/>
      <c r="U18" s="38"/>
      <c r="V18" s="39"/>
      <c r="W18" s="36"/>
      <c r="X18" s="46"/>
    </row>
    <row r="19" spans="1:24" ht="95.1" customHeight="1">
      <c r="A19" s="160">
        <v>4</v>
      </c>
      <c r="B19" s="32" t="s">
        <v>39</v>
      </c>
      <c r="C19" s="32" t="s">
        <v>120</v>
      </c>
      <c r="D19" s="33" t="s">
        <v>37</v>
      </c>
      <c r="E19" s="33" t="s">
        <v>598</v>
      </c>
      <c r="F19" s="38">
        <v>5</v>
      </c>
      <c r="G19" s="164"/>
      <c r="H19" s="164" t="s">
        <v>122</v>
      </c>
      <c r="I19" s="38"/>
      <c r="J19" s="164"/>
      <c r="K19" s="164"/>
      <c r="L19" s="86"/>
      <c r="M19" s="86"/>
      <c r="N19" s="164"/>
      <c r="O19" s="164" t="s">
        <v>122</v>
      </c>
      <c r="P19" s="165"/>
      <c r="Q19" s="165"/>
      <c r="R19" s="164"/>
      <c r="S19" s="163"/>
      <c r="T19" s="86"/>
      <c r="U19" s="38"/>
      <c r="V19" s="39"/>
      <c r="W19" s="36"/>
      <c r="X19" s="46"/>
    </row>
    <row r="20" spans="1:24" ht="95.1" customHeight="1">
      <c r="A20" s="160">
        <v>7</v>
      </c>
      <c r="B20" s="32" t="s">
        <v>48</v>
      </c>
      <c r="C20" s="32" t="s">
        <v>66</v>
      </c>
      <c r="D20" s="33" t="s">
        <v>561</v>
      </c>
      <c r="E20" s="33" t="s">
        <v>560</v>
      </c>
      <c r="F20" s="38">
        <v>8</v>
      </c>
      <c r="G20" s="47" t="s">
        <v>360</v>
      </c>
      <c r="H20" s="47" t="s">
        <v>360</v>
      </c>
      <c r="I20" s="47"/>
      <c r="J20" s="47"/>
      <c r="K20" s="47"/>
      <c r="L20" s="86"/>
      <c r="M20" s="86"/>
      <c r="N20" s="47"/>
      <c r="O20" s="47"/>
      <c r="P20" s="47"/>
      <c r="Q20" s="47"/>
      <c r="R20" s="47"/>
      <c r="S20" s="86"/>
      <c r="T20" s="86"/>
      <c r="U20" s="38"/>
      <c r="V20" s="39"/>
      <c r="W20" s="36"/>
      <c r="X20" s="46"/>
    </row>
    <row r="21" spans="1:24" ht="95.1" customHeight="1">
      <c r="A21" s="160">
        <v>7</v>
      </c>
      <c r="B21" s="32" t="s">
        <v>48</v>
      </c>
      <c r="C21" s="32" t="s">
        <v>66</v>
      </c>
      <c r="D21" s="33" t="s">
        <v>561</v>
      </c>
      <c r="E21" s="33" t="s">
        <v>31</v>
      </c>
      <c r="F21" s="38">
        <v>4</v>
      </c>
      <c r="G21" s="47"/>
      <c r="H21" s="47"/>
      <c r="I21" s="47" t="s">
        <v>360</v>
      </c>
      <c r="J21" s="47"/>
      <c r="K21" s="47"/>
      <c r="L21" s="86"/>
      <c r="M21" s="86"/>
      <c r="N21" s="47"/>
      <c r="O21" s="47"/>
      <c r="P21" s="47"/>
      <c r="Q21" s="47"/>
      <c r="R21" s="47"/>
      <c r="S21" s="86"/>
      <c r="T21" s="86"/>
      <c r="U21" s="38"/>
      <c r="V21" s="39"/>
      <c r="W21" s="36"/>
      <c r="X21" s="46"/>
    </row>
    <row r="22" spans="1:24" ht="95.1" customHeight="1">
      <c r="A22" s="160">
        <v>7</v>
      </c>
      <c r="B22" s="32" t="s">
        <v>48</v>
      </c>
      <c r="C22" s="32" t="s">
        <v>59</v>
      </c>
      <c r="D22" s="33"/>
      <c r="E22" s="33" t="s">
        <v>648</v>
      </c>
      <c r="F22" s="38"/>
      <c r="G22" s="47"/>
      <c r="H22" s="47"/>
      <c r="I22" s="47"/>
      <c r="J22" s="47" t="s">
        <v>67</v>
      </c>
      <c r="K22" s="47" t="s">
        <v>67</v>
      </c>
      <c r="L22" s="86"/>
      <c r="M22" s="86"/>
      <c r="N22" s="47" t="s">
        <v>67</v>
      </c>
      <c r="O22" s="47" t="s">
        <v>67</v>
      </c>
      <c r="P22" s="47" t="s">
        <v>67</v>
      </c>
      <c r="Q22" s="47" t="s">
        <v>67</v>
      </c>
      <c r="R22" s="47" t="s">
        <v>67</v>
      </c>
      <c r="S22" s="86"/>
      <c r="T22" s="86"/>
      <c r="U22" s="38"/>
      <c r="V22" s="39"/>
      <c r="W22" s="36"/>
      <c r="X22" s="46"/>
    </row>
    <row r="23" spans="1:24" ht="95.1" customHeight="1">
      <c r="A23" s="160">
        <v>8</v>
      </c>
      <c r="B23" s="32" t="s">
        <v>58</v>
      </c>
      <c r="C23" s="32" t="s">
        <v>90</v>
      </c>
      <c r="D23" s="32" t="s">
        <v>164</v>
      </c>
      <c r="E23" s="33" t="s">
        <v>614</v>
      </c>
      <c r="F23" s="38">
        <v>8</v>
      </c>
      <c r="G23" s="38"/>
      <c r="H23" s="38"/>
      <c r="I23" s="38" t="s">
        <v>365</v>
      </c>
      <c r="J23" s="38" t="s">
        <v>365</v>
      </c>
      <c r="K23" s="38" t="s">
        <v>365</v>
      </c>
      <c r="L23" s="86"/>
      <c r="M23" s="86"/>
      <c r="N23" s="38"/>
      <c r="O23" s="38" t="s">
        <v>365</v>
      </c>
      <c r="P23" s="38" t="s">
        <v>365</v>
      </c>
      <c r="Q23" s="38" t="s">
        <v>365</v>
      </c>
      <c r="R23" s="38" t="s">
        <v>365</v>
      </c>
      <c r="S23" s="86"/>
      <c r="T23" s="86"/>
      <c r="U23" s="40"/>
      <c r="V23" s="41"/>
      <c r="W23" s="36"/>
      <c r="X23" s="46"/>
    </row>
    <row r="24" spans="1:24" ht="95.1" customHeight="1">
      <c r="A24" s="160">
        <v>8</v>
      </c>
      <c r="B24" s="32" t="s">
        <v>58</v>
      </c>
      <c r="C24" s="99" t="s">
        <v>56</v>
      </c>
      <c r="D24" s="99" t="s">
        <v>41</v>
      </c>
      <c r="E24" s="99" t="s">
        <v>31</v>
      </c>
      <c r="F24" s="38">
        <v>2</v>
      </c>
      <c r="G24" s="38"/>
      <c r="H24" s="38" t="s">
        <v>112</v>
      </c>
      <c r="I24" s="38"/>
      <c r="J24" s="38"/>
      <c r="K24" s="38"/>
      <c r="L24" s="86"/>
      <c r="M24" s="86"/>
      <c r="N24" s="38"/>
      <c r="O24" s="88"/>
      <c r="P24" s="38"/>
      <c r="Q24" s="88"/>
      <c r="R24" s="88"/>
      <c r="S24" s="86"/>
      <c r="T24" s="86"/>
      <c r="U24" s="44" t="s">
        <v>607</v>
      </c>
      <c r="V24" s="41"/>
      <c r="W24" s="36"/>
      <c r="X24" s="46"/>
    </row>
    <row r="25" spans="1:24" ht="95.1" customHeight="1">
      <c r="A25" s="160">
        <v>8</v>
      </c>
      <c r="B25" s="32" t="s">
        <v>58</v>
      </c>
      <c r="C25" s="32" t="s">
        <v>51</v>
      </c>
      <c r="D25" s="32" t="s">
        <v>52</v>
      </c>
      <c r="E25" s="33" t="s">
        <v>53</v>
      </c>
      <c r="F25" s="38">
        <v>5</v>
      </c>
      <c r="G25" s="88" t="s">
        <v>105</v>
      </c>
      <c r="H25" s="38"/>
      <c r="I25" s="38"/>
      <c r="J25" s="38"/>
      <c r="K25" s="38"/>
      <c r="L25" s="86"/>
      <c r="M25" s="86"/>
      <c r="N25" s="38"/>
      <c r="O25" s="88"/>
      <c r="P25" s="38"/>
      <c r="Q25" s="88"/>
      <c r="R25" s="88"/>
      <c r="S25" s="86"/>
      <c r="T25" s="86"/>
      <c r="U25" s="47"/>
      <c r="V25" s="41"/>
      <c r="W25" s="36"/>
      <c r="X25" s="46"/>
    </row>
    <row r="26" spans="1:24" ht="95.1" customHeight="1">
      <c r="A26" s="160">
        <v>8</v>
      </c>
      <c r="B26" s="32" t="s">
        <v>58</v>
      </c>
      <c r="C26" s="32" t="s">
        <v>51</v>
      </c>
      <c r="D26" s="32" t="s">
        <v>52</v>
      </c>
      <c r="E26" s="33" t="s">
        <v>31</v>
      </c>
      <c r="F26" s="38" t="s">
        <v>680</v>
      </c>
      <c r="G26" s="88"/>
      <c r="H26" s="38"/>
      <c r="I26" s="38"/>
      <c r="J26" s="38"/>
      <c r="K26" s="38"/>
      <c r="L26" s="86"/>
      <c r="M26" s="86"/>
      <c r="N26" s="38" t="s">
        <v>292</v>
      </c>
      <c r="O26" s="88"/>
      <c r="P26" s="38"/>
      <c r="Q26" s="88"/>
      <c r="R26" s="88"/>
      <c r="S26" s="86"/>
      <c r="T26" s="86"/>
      <c r="U26" s="47" t="s">
        <v>53</v>
      </c>
      <c r="V26" s="41"/>
      <c r="W26" s="36"/>
      <c r="X26" s="46"/>
    </row>
    <row r="27" spans="1:24" ht="95.1" customHeight="1">
      <c r="A27" s="160">
        <v>9</v>
      </c>
      <c r="B27" s="32" t="s">
        <v>65</v>
      </c>
      <c r="C27" s="32" t="s">
        <v>44</v>
      </c>
      <c r="D27" s="33" t="s">
        <v>587</v>
      </c>
      <c r="E27" s="33" t="s">
        <v>586</v>
      </c>
      <c r="F27" s="38"/>
      <c r="G27" s="47" t="s">
        <v>588</v>
      </c>
      <c r="H27" s="47" t="s">
        <v>588</v>
      </c>
      <c r="I27" s="47" t="s">
        <v>588</v>
      </c>
      <c r="J27" s="47" t="s">
        <v>588</v>
      </c>
      <c r="K27" s="47" t="s">
        <v>588</v>
      </c>
      <c r="L27" s="86"/>
      <c r="M27" s="86"/>
      <c r="N27" s="47"/>
      <c r="O27" s="47"/>
      <c r="P27" s="47"/>
      <c r="Q27" s="47"/>
      <c r="R27" s="47"/>
      <c r="S27" s="86"/>
      <c r="T27" s="86"/>
      <c r="U27" s="121"/>
      <c r="V27" s="41"/>
      <c r="W27" s="36"/>
      <c r="X27" s="46"/>
    </row>
    <row r="28" spans="1:24" ht="95.1" customHeight="1">
      <c r="A28" s="160">
        <v>9</v>
      </c>
      <c r="B28" s="32" t="s">
        <v>65</v>
      </c>
      <c r="C28" s="32" t="s">
        <v>677</v>
      </c>
      <c r="D28" s="33" t="s">
        <v>587</v>
      </c>
      <c r="E28" s="33" t="s">
        <v>586</v>
      </c>
      <c r="F28" s="38"/>
      <c r="G28" s="47"/>
      <c r="H28" s="47"/>
      <c r="I28" s="47"/>
      <c r="J28" s="47"/>
      <c r="K28" s="47"/>
      <c r="L28" s="86"/>
      <c r="M28" s="86"/>
      <c r="N28" s="47" t="s">
        <v>588</v>
      </c>
      <c r="O28" s="47" t="s">
        <v>588</v>
      </c>
      <c r="P28" s="47" t="s">
        <v>588</v>
      </c>
      <c r="Q28" s="47" t="s">
        <v>588</v>
      </c>
      <c r="R28" s="47" t="s">
        <v>588</v>
      </c>
      <c r="S28" s="86"/>
      <c r="T28" s="86"/>
      <c r="U28" s="121"/>
      <c r="V28" s="42"/>
      <c r="W28" s="36"/>
      <c r="X28" s="46"/>
    </row>
    <row r="29" spans="1:24" ht="95.1" customHeight="1">
      <c r="A29" s="160">
        <v>11</v>
      </c>
      <c r="B29" s="32" t="s">
        <v>73</v>
      </c>
      <c r="C29" s="32" t="s">
        <v>19</v>
      </c>
      <c r="D29" s="93" t="s">
        <v>20</v>
      </c>
      <c r="E29" s="33"/>
      <c r="F29" s="38"/>
      <c r="G29" s="47"/>
      <c r="H29" s="38">
        <v>206</v>
      </c>
      <c r="I29" s="38">
        <v>206</v>
      </c>
      <c r="J29" s="38"/>
      <c r="K29" s="47"/>
      <c r="L29" s="86"/>
      <c r="M29" s="86"/>
      <c r="N29" s="47"/>
      <c r="O29" s="38">
        <v>206</v>
      </c>
      <c r="P29" s="38">
        <v>206</v>
      </c>
      <c r="Q29" s="38"/>
      <c r="R29" s="88"/>
      <c r="S29" s="86"/>
      <c r="T29" s="86"/>
      <c r="U29" s="38"/>
      <c r="V29" s="39" t="str">
        <f>A29&amp;E29</f>
        <v>11</v>
      </c>
      <c r="W29" s="36"/>
      <c r="X29" s="46"/>
    </row>
    <row r="30" spans="1:24" ht="95.1" customHeight="1">
      <c r="A30" s="160">
        <v>11</v>
      </c>
      <c r="B30" s="32" t="s">
        <v>73</v>
      </c>
      <c r="C30" s="32"/>
      <c r="D30" s="32"/>
      <c r="E30" s="33" t="s">
        <v>74</v>
      </c>
      <c r="F30" s="47"/>
      <c r="G30" s="47" t="s">
        <v>642</v>
      </c>
      <c r="H30" s="47"/>
      <c r="I30" s="38"/>
      <c r="J30" s="47" t="s">
        <v>642</v>
      </c>
      <c r="K30" s="47" t="s">
        <v>642</v>
      </c>
      <c r="L30" s="86"/>
      <c r="M30" s="86"/>
      <c r="N30" s="47" t="s">
        <v>642</v>
      </c>
      <c r="O30" s="47"/>
      <c r="P30" s="165"/>
      <c r="Q30" s="47" t="s">
        <v>642</v>
      </c>
      <c r="R30" s="47" t="s">
        <v>642</v>
      </c>
      <c r="S30" s="86"/>
      <c r="T30" s="86"/>
      <c r="U30" s="38"/>
      <c r="V30" s="39"/>
      <c r="W30" s="36"/>
      <c r="X30" s="46"/>
    </row>
    <row r="31" spans="1:24" ht="95.1" customHeight="1">
      <c r="A31" s="160">
        <v>12</v>
      </c>
      <c r="B31" s="32" t="s">
        <v>75</v>
      </c>
      <c r="C31" s="32" t="s">
        <v>19</v>
      </c>
      <c r="D31" s="93" t="s">
        <v>20</v>
      </c>
      <c r="E31" s="33"/>
      <c r="F31" s="38"/>
      <c r="G31" s="38">
        <v>105</v>
      </c>
      <c r="H31" s="38">
        <v>105</v>
      </c>
      <c r="I31" s="38"/>
      <c r="J31" s="38"/>
      <c r="K31" s="38"/>
      <c r="L31" s="86"/>
      <c r="M31" s="86"/>
      <c r="N31" s="38">
        <v>105</v>
      </c>
      <c r="O31" s="38">
        <v>105</v>
      </c>
      <c r="P31" s="38"/>
      <c r="Q31" s="88"/>
      <c r="R31" s="88"/>
      <c r="S31" s="86"/>
      <c r="T31" s="86"/>
      <c r="U31" s="38"/>
      <c r="V31" s="39" t="str">
        <f>A31&amp;E31</f>
        <v>12</v>
      </c>
      <c r="W31" s="36"/>
      <c r="X31" s="46"/>
    </row>
    <row r="32" spans="1:24" ht="95.1" customHeight="1">
      <c r="A32" s="160">
        <v>12</v>
      </c>
      <c r="B32" s="32" t="s">
        <v>75</v>
      </c>
      <c r="C32" s="95" t="s">
        <v>79</v>
      </c>
      <c r="D32" s="32" t="s">
        <v>202</v>
      </c>
      <c r="E32" s="33" t="s">
        <v>615</v>
      </c>
      <c r="F32" s="38">
        <v>8</v>
      </c>
      <c r="G32" s="38"/>
      <c r="H32" s="38"/>
      <c r="I32" s="38"/>
      <c r="J32" s="38" t="s">
        <v>67</v>
      </c>
      <c r="K32" s="38" t="s">
        <v>67</v>
      </c>
      <c r="L32" s="86"/>
      <c r="M32" s="86"/>
      <c r="N32" s="47"/>
      <c r="O32" s="38"/>
      <c r="P32" s="38"/>
      <c r="Q32" s="38" t="s">
        <v>67</v>
      </c>
      <c r="R32" s="38" t="s">
        <v>67</v>
      </c>
      <c r="S32" s="86"/>
      <c r="T32" s="86"/>
      <c r="U32" s="38"/>
      <c r="V32" s="39"/>
      <c r="W32" s="36"/>
      <c r="X32" s="46"/>
    </row>
    <row r="33" spans="1:24" ht="95.1" customHeight="1">
      <c r="A33" s="160">
        <v>12</v>
      </c>
      <c r="B33" s="32" t="s">
        <v>75</v>
      </c>
      <c r="C33" s="82" t="s">
        <v>127</v>
      </c>
      <c r="D33" s="32" t="s">
        <v>37</v>
      </c>
      <c r="E33" s="33" t="s">
        <v>598</v>
      </c>
      <c r="F33" s="38">
        <v>5</v>
      </c>
      <c r="G33" s="38"/>
      <c r="H33" s="38"/>
      <c r="I33" s="38" t="s">
        <v>270</v>
      </c>
      <c r="J33" s="38"/>
      <c r="K33" s="38"/>
      <c r="L33" s="86"/>
      <c r="M33" s="86"/>
      <c r="N33" s="47"/>
      <c r="O33" s="38"/>
      <c r="P33" s="38" t="s">
        <v>122</v>
      </c>
      <c r="Q33" s="38"/>
      <c r="R33" s="38"/>
      <c r="S33" s="86"/>
      <c r="T33" s="86"/>
      <c r="U33" s="38"/>
      <c r="V33" s="39"/>
      <c r="W33" s="36"/>
      <c r="X33" s="46"/>
    </row>
    <row r="34" spans="1:24" ht="95.1" customHeight="1">
      <c r="A34" s="160">
        <v>13</v>
      </c>
      <c r="B34" s="32" t="s">
        <v>81</v>
      </c>
      <c r="C34" s="32" t="s">
        <v>19</v>
      </c>
      <c r="D34" s="93" t="s">
        <v>20</v>
      </c>
      <c r="E34" s="33"/>
      <c r="F34" s="38"/>
      <c r="G34" s="47"/>
      <c r="H34" s="38"/>
      <c r="I34" s="164">
        <v>106</v>
      </c>
      <c r="J34" s="38">
        <v>106</v>
      </c>
      <c r="K34" s="47"/>
      <c r="L34" s="86"/>
      <c r="M34" s="86"/>
      <c r="N34" s="47"/>
      <c r="O34" s="38"/>
      <c r="P34" s="164">
        <v>106</v>
      </c>
      <c r="Q34" s="38">
        <v>106</v>
      </c>
      <c r="R34" s="88"/>
      <c r="S34" s="163"/>
      <c r="T34" s="86"/>
      <c r="U34" s="43"/>
      <c r="V34" s="39" t="str">
        <f>A34&amp;E34</f>
        <v>13</v>
      </c>
      <c r="W34" s="36"/>
      <c r="X34" s="46"/>
    </row>
    <row r="35" spans="1:24" ht="95.1" customHeight="1">
      <c r="A35" s="160">
        <v>13</v>
      </c>
      <c r="B35" s="32" t="s">
        <v>81</v>
      </c>
      <c r="C35" s="31" t="s">
        <v>154</v>
      </c>
      <c r="D35" s="32" t="s">
        <v>121</v>
      </c>
      <c r="E35" s="32" t="s">
        <v>551</v>
      </c>
      <c r="F35" s="38">
        <v>2</v>
      </c>
      <c r="G35" s="87" t="s">
        <v>558</v>
      </c>
      <c r="H35" s="87"/>
      <c r="I35" s="164"/>
      <c r="J35" s="87"/>
      <c r="K35" s="87"/>
      <c r="L35" s="86"/>
      <c r="M35" s="86"/>
      <c r="N35" s="87"/>
      <c r="O35" s="87"/>
      <c r="P35" s="165"/>
      <c r="Q35" s="87"/>
      <c r="R35" s="87"/>
      <c r="S35" s="163"/>
      <c r="T35" s="86"/>
      <c r="U35" s="38"/>
      <c r="V35" s="39"/>
      <c r="W35" s="36"/>
      <c r="X35" s="46"/>
    </row>
    <row r="36" spans="1:24" ht="95.1" customHeight="1">
      <c r="A36" s="160">
        <v>13</v>
      </c>
      <c r="B36" s="32" t="s">
        <v>81</v>
      </c>
      <c r="C36" s="31" t="s">
        <v>154</v>
      </c>
      <c r="D36" s="32" t="s">
        <v>121</v>
      </c>
      <c r="E36" s="32" t="s">
        <v>31</v>
      </c>
      <c r="F36" s="38">
        <v>4</v>
      </c>
      <c r="G36" s="87"/>
      <c r="H36" s="87" t="s">
        <v>558</v>
      </c>
      <c r="I36" s="164"/>
      <c r="J36" s="164"/>
      <c r="K36" s="164"/>
      <c r="L36" s="86"/>
      <c r="M36" s="86"/>
      <c r="N36" s="164"/>
      <c r="O36" s="164"/>
      <c r="P36" s="165"/>
      <c r="Q36" s="162"/>
      <c r="R36" s="164"/>
      <c r="S36" s="163"/>
      <c r="T36" s="166"/>
      <c r="U36" s="47"/>
      <c r="V36" s="39"/>
      <c r="W36" s="36"/>
      <c r="X36" s="46"/>
    </row>
    <row r="37" spans="1:24" ht="95.1" customHeight="1">
      <c r="A37" s="160">
        <v>13</v>
      </c>
      <c r="B37" s="32" t="s">
        <v>81</v>
      </c>
      <c r="C37" s="96" t="s">
        <v>142</v>
      </c>
      <c r="D37" s="32" t="s">
        <v>650</v>
      </c>
      <c r="E37" s="32" t="s">
        <v>574</v>
      </c>
      <c r="F37" s="38">
        <v>8</v>
      </c>
      <c r="G37" s="164"/>
      <c r="H37" s="164"/>
      <c r="I37" s="164"/>
      <c r="J37" s="164"/>
      <c r="K37" s="164"/>
      <c r="L37" s="86"/>
      <c r="M37" s="86"/>
      <c r="N37" s="164"/>
      <c r="O37" s="87" t="s">
        <v>676</v>
      </c>
      <c r="P37" s="165"/>
      <c r="Q37" s="162"/>
      <c r="R37" s="87" t="s">
        <v>676</v>
      </c>
      <c r="S37" s="163"/>
      <c r="T37" s="166"/>
      <c r="U37" s="47"/>
      <c r="V37" s="39"/>
      <c r="W37" s="36"/>
      <c r="X37" s="46"/>
    </row>
    <row r="38" spans="1:24" ht="95.1" customHeight="1">
      <c r="A38" s="160">
        <v>13</v>
      </c>
      <c r="B38" s="32" t="s">
        <v>81</v>
      </c>
      <c r="C38" s="96" t="s">
        <v>56</v>
      </c>
      <c r="D38" s="32" t="s">
        <v>41</v>
      </c>
      <c r="E38" s="32" t="s">
        <v>253</v>
      </c>
      <c r="F38" s="38">
        <v>5</v>
      </c>
      <c r="G38" s="164"/>
      <c r="H38" s="164"/>
      <c r="I38" s="164"/>
      <c r="J38" s="164"/>
      <c r="K38" s="164" t="s">
        <v>57</v>
      </c>
      <c r="L38" s="86"/>
      <c r="M38" s="86"/>
      <c r="N38" s="164" t="s">
        <v>57</v>
      </c>
      <c r="O38" s="164"/>
      <c r="P38" s="165"/>
      <c r="Q38" s="162"/>
      <c r="R38" s="164"/>
      <c r="S38" s="163"/>
      <c r="T38" s="166"/>
      <c r="U38" s="47" t="s">
        <v>82</v>
      </c>
      <c r="V38" s="39"/>
      <c r="W38" s="36"/>
      <c r="X38" s="46"/>
    </row>
    <row r="39" spans="1:24" ht="95.1" customHeight="1">
      <c r="A39" s="167">
        <v>15</v>
      </c>
      <c r="B39" s="32" t="s">
        <v>85</v>
      </c>
      <c r="C39" s="32" t="s">
        <v>154</v>
      </c>
      <c r="D39" s="32" t="s">
        <v>34</v>
      </c>
      <c r="E39" s="32" t="s">
        <v>551</v>
      </c>
      <c r="F39" s="38">
        <v>8</v>
      </c>
      <c r="G39" s="47"/>
      <c r="H39" s="88"/>
      <c r="I39" s="87" t="s">
        <v>558</v>
      </c>
      <c r="J39" s="87" t="s">
        <v>558</v>
      </c>
      <c r="K39" s="47"/>
      <c r="L39" s="86"/>
      <c r="M39" s="86"/>
      <c r="N39" s="47"/>
      <c r="O39" s="88"/>
      <c r="P39" s="87" t="s">
        <v>558</v>
      </c>
      <c r="Q39" s="87" t="s">
        <v>558</v>
      </c>
      <c r="R39" s="88"/>
      <c r="S39" s="86"/>
      <c r="T39" s="86"/>
      <c r="U39" s="38"/>
      <c r="V39" s="39"/>
      <c r="W39" s="36"/>
      <c r="X39" s="46"/>
    </row>
    <row r="40" spans="1:24" ht="95.1" customHeight="1">
      <c r="A40" s="167">
        <v>15</v>
      </c>
      <c r="B40" s="32" t="s">
        <v>85</v>
      </c>
      <c r="C40" s="32" t="s">
        <v>49</v>
      </c>
      <c r="D40" s="32" t="s">
        <v>62</v>
      </c>
      <c r="E40" s="32" t="s">
        <v>616</v>
      </c>
      <c r="F40" s="38">
        <v>8</v>
      </c>
      <c r="G40" s="88" t="s">
        <v>63</v>
      </c>
      <c r="H40" s="88" t="s">
        <v>63</v>
      </c>
      <c r="I40" s="88"/>
      <c r="J40" s="88"/>
      <c r="K40" s="88"/>
      <c r="L40" s="86"/>
      <c r="M40" s="86"/>
      <c r="N40" s="88" t="s">
        <v>63</v>
      </c>
      <c r="O40" s="88" t="s">
        <v>63</v>
      </c>
      <c r="P40" s="88"/>
      <c r="Q40" s="88"/>
      <c r="R40" s="88"/>
      <c r="S40" s="86"/>
      <c r="T40" s="86"/>
      <c r="U40" s="38"/>
      <c r="V40" s="39"/>
      <c r="W40" s="36"/>
      <c r="X40" s="46"/>
    </row>
    <row r="41" spans="1:24" ht="95.1" customHeight="1">
      <c r="A41" s="160">
        <v>18</v>
      </c>
      <c r="B41" s="32" t="s">
        <v>96</v>
      </c>
      <c r="C41" s="77" t="s">
        <v>95</v>
      </c>
      <c r="D41" s="77" t="s">
        <v>610</v>
      </c>
      <c r="E41" s="78" t="s">
        <v>22</v>
      </c>
      <c r="F41" s="45"/>
      <c r="G41" s="168"/>
      <c r="H41" s="168"/>
      <c r="I41" s="168"/>
      <c r="J41" s="168"/>
      <c r="K41" s="168"/>
      <c r="L41" s="169"/>
      <c r="M41" s="169"/>
      <c r="N41" s="168"/>
      <c r="O41" s="168"/>
      <c r="P41" s="168"/>
      <c r="Q41" s="168"/>
      <c r="R41" s="168"/>
      <c r="S41" s="169"/>
      <c r="T41" s="169"/>
      <c r="U41" s="45" t="s">
        <v>604</v>
      </c>
      <c r="V41" s="39"/>
      <c r="W41" s="36"/>
      <c r="X41" s="46"/>
    </row>
    <row r="42" spans="1:24" ht="95.1" customHeight="1">
      <c r="A42" s="160">
        <v>19</v>
      </c>
      <c r="B42" s="32" t="s">
        <v>103</v>
      </c>
      <c r="C42" s="77" t="s">
        <v>95</v>
      </c>
      <c r="D42" s="77" t="s">
        <v>610</v>
      </c>
      <c r="E42" s="78" t="s">
        <v>22</v>
      </c>
      <c r="F42" s="45"/>
      <c r="G42" s="168"/>
      <c r="H42" s="168"/>
      <c r="I42" s="168"/>
      <c r="J42" s="168"/>
      <c r="K42" s="168"/>
      <c r="L42" s="169"/>
      <c r="M42" s="169"/>
      <c r="N42" s="168"/>
      <c r="O42" s="168"/>
      <c r="P42" s="168"/>
      <c r="Q42" s="168"/>
      <c r="R42" s="168"/>
      <c r="S42" s="169"/>
      <c r="T42" s="169"/>
      <c r="U42" s="45" t="s">
        <v>604</v>
      </c>
      <c r="V42" s="39"/>
      <c r="W42" s="36"/>
      <c r="X42" s="46"/>
    </row>
    <row r="43" spans="1:24" ht="95.1" customHeight="1">
      <c r="A43" s="160">
        <v>20</v>
      </c>
      <c r="B43" s="32" t="s">
        <v>104</v>
      </c>
      <c r="C43" s="32" t="s">
        <v>56</v>
      </c>
      <c r="D43" s="32" t="s">
        <v>41</v>
      </c>
      <c r="E43" s="32" t="s">
        <v>253</v>
      </c>
      <c r="F43" s="38">
        <v>5</v>
      </c>
      <c r="G43" s="38"/>
      <c r="H43" s="38" t="s">
        <v>57</v>
      </c>
      <c r="I43" s="38" t="s">
        <v>57</v>
      </c>
      <c r="J43" s="38"/>
      <c r="K43" s="38"/>
      <c r="L43" s="86"/>
      <c r="M43" s="86"/>
      <c r="N43" s="38"/>
      <c r="O43" s="38" t="s">
        <v>57</v>
      </c>
      <c r="P43" s="38" t="s">
        <v>57</v>
      </c>
      <c r="Q43" s="38"/>
      <c r="R43" s="38"/>
      <c r="S43" s="86"/>
      <c r="T43" s="86"/>
      <c r="U43" s="38" t="s">
        <v>106</v>
      </c>
      <c r="V43" s="39"/>
      <c r="W43" s="36"/>
      <c r="X43" s="46"/>
    </row>
    <row r="44" spans="1:24" ht="95.1" customHeight="1">
      <c r="A44" s="160">
        <v>20</v>
      </c>
      <c r="B44" s="32" t="s">
        <v>104</v>
      </c>
      <c r="C44" s="32" t="s">
        <v>21</v>
      </c>
      <c r="D44" s="32" t="s">
        <v>98</v>
      </c>
      <c r="E44" s="32" t="s">
        <v>553</v>
      </c>
      <c r="F44" s="38">
        <v>8</v>
      </c>
      <c r="G44" s="38" t="s">
        <v>35</v>
      </c>
      <c r="H44" s="38"/>
      <c r="I44" s="38"/>
      <c r="J44" s="38"/>
      <c r="K44" s="38"/>
      <c r="L44" s="86"/>
      <c r="M44" s="86"/>
      <c r="N44" s="38" t="s">
        <v>35</v>
      </c>
      <c r="O44" s="38"/>
      <c r="P44" s="38"/>
      <c r="Q44" s="38"/>
      <c r="R44" s="38"/>
      <c r="S44" s="86"/>
      <c r="T44" s="86"/>
      <c r="U44" s="38"/>
      <c r="V44" s="39"/>
      <c r="W44" s="36"/>
      <c r="X44" s="46"/>
    </row>
    <row r="45" spans="1:24" ht="95.1" customHeight="1">
      <c r="A45" s="160">
        <v>20</v>
      </c>
      <c r="B45" s="32" t="s">
        <v>104</v>
      </c>
      <c r="C45" s="32" t="s">
        <v>28</v>
      </c>
      <c r="D45" s="32" t="s">
        <v>140</v>
      </c>
      <c r="E45" s="32" t="s">
        <v>611</v>
      </c>
      <c r="F45" s="38">
        <v>8</v>
      </c>
      <c r="G45" s="91"/>
      <c r="H45" s="91"/>
      <c r="I45" s="91"/>
      <c r="J45" s="91" t="s">
        <v>30</v>
      </c>
      <c r="K45" s="91" t="s">
        <v>30</v>
      </c>
      <c r="L45" s="86"/>
      <c r="M45" s="86"/>
      <c r="N45" s="91"/>
      <c r="O45" s="91"/>
      <c r="P45" s="91"/>
      <c r="Q45" s="91" t="s">
        <v>30</v>
      </c>
      <c r="R45" s="91" t="s">
        <v>30</v>
      </c>
      <c r="S45" s="86"/>
      <c r="T45" s="86"/>
      <c r="U45" s="38"/>
      <c r="V45" s="39"/>
      <c r="W45" s="36"/>
      <c r="X45" s="46"/>
    </row>
    <row r="46" spans="1:24" ht="95.1" customHeight="1">
      <c r="A46" s="160">
        <v>21</v>
      </c>
      <c r="B46" s="32" t="s">
        <v>107</v>
      </c>
      <c r="C46" s="32" t="s">
        <v>21</v>
      </c>
      <c r="D46" s="32" t="s">
        <v>613</v>
      </c>
      <c r="E46" s="32" t="s">
        <v>589</v>
      </c>
      <c r="F46" s="38">
        <v>5</v>
      </c>
      <c r="G46" s="170"/>
      <c r="H46" s="170"/>
      <c r="I46" s="170"/>
      <c r="J46" s="170" t="s">
        <v>35</v>
      </c>
      <c r="K46" s="170" t="s">
        <v>35</v>
      </c>
      <c r="L46" s="86"/>
      <c r="M46" s="86"/>
      <c r="N46" s="170"/>
      <c r="O46" s="170"/>
      <c r="P46" s="170"/>
      <c r="Q46" s="170" t="s">
        <v>35</v>
      </c>
      <c r="R46" s="170"/>
      <c r="S46" s="86"/>
      <c r="T46" s="86"/>
      <c r="U46" s="38"/>
      <c r="V46" s="39"/>
      <c r="W46" s="36"/>
      <c r="X46" s="46"/>
    </row>
    <row r="47" spans="1:24" ht="95.1" customHeight="1">
      <c r="A47" s="160">
        <v>21</v>
      </c>
      <c r="B47" s="32" t="s">
        <v>107</v>
      </c>
      <c r="C47" s="32" t="s">
        <v>109</v>
      </c>
      <c r="D47" s="32" t="s">
        <v>168</v>
      </c>
      <c r="E47" s="32" t="s">
        <v>554</v>
      </c>
      <c r="F47" s="38">
        <v>8</v>
      </c>
      <c r="G47" s="38" t="s">
        <v>35</v>
      </c>
      <c r="H47" s="38"/>
      <c r="I47" s="38"/>
      <c r="J47" s="38"/>
      <c r="K47" s="38"/>
      <c r="L47" s="86"/>
      <c r="M47" s="86"/>
      <c r="N47" s="38" t="s">
        <v>35</v>
      </c>
      <c r="O47" s="38"/>
      <c r="P47" s="38"/>
      <c r="Q47" s="38"/>
      <c r="R47" s="38" t="s">
        <v>35</v>
      </c>
      <c r="S47" s="86"/>
      <c r="T47" s="86"/>
      <c r="U47" s="38"/>
      <c r="V47" s="39"/>
      <c r="W47" s="36"/>
      <c r="X47" s="46"/>
    </row>
    <row r="48" spans="1:24" ht="95.1" customHeight="1">
      <c r="A48" s="160">
        <v>21</v>
      </c>
      <c r="B48" s="32" t="s">
        <v>107</v>
      </c>
      <c r="C48" s="32" t="s">
        <v>56</v>
      </c>
      <c r="D48" s="32" t="s">
        <v>41</v>
      </c>
      <c r="E48" s="32" t="s">
        <v>253</v>
      </c>
      <c r="F48" s="38">
        <v>5</v>
      </c>
      <c r="G48" s="38"/>
      <c r="H48" s="38" t="s">
        <v>57</v>
      </c>
      <c r="I48" s="38" t="s">
        <v>57</v>
      </c>
      <c r="J48" s="38"/>
      <c r="K48" s="38"/>
      <c r="L48" s="86"/>
      <c r="M48" s="86"/>
      <c r="N48" s="38"/>
      <c r="O48" s="38" t="s">
        <v>57</v>
      </c>
      <c r="P48" s="38" t="s">
        <v>57</v>
      </c>
      <c r="Q48" s="38"/>
      <c r="R48" s="38"/>
      <c r="S48" s="86"/>
      <c r="T48" s="86"/>
      <c r="U48" s="38" t="s">
        <v>110</v>
      </c>
      <c r="V48" s="39"/>
      <c r="W48" s="36"/>
      <c r="X48" s="46"/>
    </row>
    <row r="49" spans="1:24" ht="95.1" customHeight="1">
      <c r="A49" s="160">
        <v>22</v>
      </c>
      <c r="B49" s="32" t="s">
        <v>111</v>
      </c>
      <c r="C49" s="32" t="s">
        <v>56</v>
      </c>
      <c r="D49" s="32" t="s">
        <v>41</v>
      </c>
      <c r="E49" s="32" t="s">
        <v>31</v>
      </c>
      <c r="F49" s="38">
        <v>2</v>
      </c>
      <c r="G49" s="38"/>
      <c r="H49" s="38" t="s">
        <v>112</v>
      </c>
      <c r="I49" s="38"/>
      <c r="J49" s="38"/>
      <c r="K49" s="38"/>
      <c r="L49" s="86"/>
      <c r="M49" s="86"/>
      <c r="N49" s="38"/>
      <c r="O49" s="38"/>
      <c r="P49" s="38"/>
      <c r="Q49" s="88"/>
      <c r="R49" s="88"/>
      <c r="S49" s="86"/>
      <c r="T49" s="86"/>
      <c r="U49" s="44" t="s">
        <v>608</v>
      </c>
      <c r="V49" s="39"/>
      <c r="W49" s="36"/>
      <c r="X49" s="46"/>
    </row>
    <row r="50" spans="1:24" ht="95.1" customHeight="1">
      <c r="A50" s="160">
        <v>22</v>
      </c>
      <c r="B50" s="32" t="s">
        <v>111</v>
      </c>
      <c r="C50" s="32" t="s">
        <v>136</v>
      </c>
      <c r="D50" s="32" t="s">
        <v>69</v>
      </c>
      <c r="E50" s="32" t="s">
        <v>70</v>
      </c>
      <c r="F50" s="38">
        <v>4</v>
      </c>
      <c r="G50" s="38"/>
      <c r="H50" s="38"/>
      <c r="I50" s="38"/>
      <c r="J50" s="38"/>
      <c r="K50" s="38" t="s">
        <v>72</v>
      </c>
      <c r="L50" s="86"/>
      <c r="M50" s="86"/>
      <c r="N50" s="38"/>
      <c r="O50" s="38"/>
      <c r="P50" s="38" t="s">
        <v>71</v>
      </c>
      <c r="Q50" s="38" t="s">
        <v>71</v>
      </c>
      <c r="R50" s="88"/>
      <c r="S50" s="86"/>
      <c r="T50" s="86"/>
      <c r="U50" s="47"/>
      <c r="V50" s="39"/>
      <c r="W50" s="36"/>
      <c r="X50" s="46"/>
    </row>
    <row r="51" spans="1:24" ht="95.1" customHeight="1">
      <c r="A51" s="160">
        <v>22</v>
      </c>
      <c r="B51" s="32" t="s">
        <v>111</v>
      </c>
      <c r="C51" s="32" t="s">
        <v>21</v>
      </c>
      <c r="D51" s="32" t="s">
        <v>131</v>
      </c>
      <c r="E51" s="32" t="s">
        <v>635</v>
      </c>
      <c r="F51" s="38">
        <v>8</v>
      </c>
      <c r="G51" s="38"/>
      <c r="H51" s="38"/>
      <c r="I51" s="38" t="s">
        <v>35</v>
      </c>
      <c r="J51" s="38"/>
      <c r="K51" s="38"/>
      <c r="L51" s="86"/>
      <c r="M51" s="86"/>
      <c r="N51" s="38"/>
      <c r="O51" s="38"/>
      <c r="P51" s="38"/>
      <c r="Q51" s="88"/>
      <c r="R51" s="38" t="s">
        <v>35</v>
      </c>
      <c r="S51" s="86"/>
      <c r="T51" s="86"/>
      <c r="U51" s="47"/>
      <c r="V51" s="39"/>
      <c r="W51" s="36"/>
      <c r="X51" s="46"/>
    </row>
    <row r="52" spans="1:24" ht="95.1" customHeight="1">
      <c r="A52" s="160">
        <v>22</v>
      </c>
      <c r="B52" s="32" t="s">
        <v>111</v>
      </c>
      <c r="C52" s="32" t="s">
        <v>114</v>
      </c>
      <c r="D52" s="32" t="s">
        <v>202</v>
      </c>
      <c r="E52" s="32" t="s">
        <v>577</v>
      </c>
      <c r="F52" s="38">
        <v>8</v>
      </c>
      <c r="G52" s="91" t="s">
        <v>115</v>
      </c>
      <c r="H52" s="47"/>
      <c r="I52" s="91"/>
      <c r="J52" s="91" t="s">
        <v>115</v>
      </c>
      <c r="K52" s="91"/>
      <c r="L52" s="86"/>
      <c r="M52" s="86"/>
      <c r="N52" s="91"/>
      <c r="O52" s="91"/>
      <c r="P52" s="91"/>
      <c r="Q52" s="91"/>
      <c r="R52" s="91"/>
      <c r="S52" s="86"/>
      <c r="T52" s="86"/>
      <c r="U52" s="38"/>
      <c r="V52" s="39"/>
      <c r="W52" s="36"/>
      <c r="X52" s="46"/>
    </row>
    <row r="53" spans="1:24" ht="95.1" customHeight="1">
      <c r="A53" s="160">
        <v>22</v>
      </c>
      <c r="B53" s="32" t="s">
        <v>111</v>
      </c>
      <c r="C53" s="32" t="s">
        <v>114</v>
      </c>
      <c r="D53" s="32" t="s">
        <v>202</v>
      </c>
      <c r="E53" s="32" t="s">
        <v>31</v>
      </c>
      <c r="F53" s="38">
        <v>4</v>
      </c>
      <c r="G53" s="91"/>
      <c r="H53" s="47"/>
      <c r="I53" s="91"/>
      <c r="J53" s="91"/>
      <c r="K53" s="91"/>
      <c r="L53" s="86"/>
      <c r="M53" s="86"/>
      <c r="N53" s="91" t="s">
        <v>115</v>
      </c>
      <c r="O53" s="91"/>
      <c r="P53" s="91"/>
      <c r="Q53" s="91"/>
      <c r="R53" s="91"/>
      <c r="S53" s="86"/>
      <c r="T53" s="86"/>
      <c r="U53" s="38"/>
      <c r="V53" s="39"/>
      <c r="W53" s="36"/>
      <c r="X53" s="46"/>
    </row>
    <row r="54" spans="1:24" ht="95.1" customHeight="1">
      <c r="A54" s="160">
        <v>22</v>
      </c>
      <c r="B54" s="32" t="s">
        <v>111</v>
      </c>
      <c r="C54" s="32" t="s">
        <v>114</v>
      </c>
      <c r="D54" s="32" t="s">
        <v>683</v>
      </c>
      <c r="E54" s="32" t="s">
        <v>682</v>
      </c>
      <c r="F54" s="38">
        <v>8</v>
      </c>
      <c r="G54" s="91"/>
      <c r="H54" s="47"/>
      <c r="I54" s="91"/>
      <c r="J54" s="91"/>
      <c r="K54" s="91"/>
      <c r="L54" s="86"/>
      <c r="M54" s="86"/>
      <c r="N54" s="91"/>
      <c r="O54" s="91" t="s">
        <v>115</v>
      </c>
      <c r="P54" s="91"/>
      <c r="Q54" s="91"/>
      <c r="R54" s="91"/>
      <c r="S54" s="86"/>
      <c r="T54" s="86"/>
      <c r="U54" s="38"/>
      <c r="V54" s="39"/>
      <c r="W54" s="36"/>
      <c r="X54" s="46"/>
    </row>
    <row r="55" spans="1:24" ht="95.1" customHeight="1">
      <c r="A55" s="160">
        <v>25</v>
      </c>
      <c r="B55" s="32" t="s">
        <v>119</v>
      </c>
      <c r="C55" s="95" t="s">
        <v>128</v>
      </c>
      <c r="D55" s="95" t="s">
        <v>62</v>
      </c>
      <c r="E55" s="95" t="s">
        <v>651</v>
      </c>
      <c r="F55" s="38">
        <v>8</v>
      </c>
      <c r="G55" s="47"/>
      <c r="H55" s="47"/>
      <c r="I55" s="47"/>
      <c r="J55" s="47" t="s">
        <v>129</v>
      </c>
      <c r="K55" s="47" t="s">
        <v>129</v>
      </c>
      <c r="L55" s="171"/>
      <c r="M55" s="171"/>
      <c r="N55" s="91"/>
      <c r="O55" s="91"/>
      <c r="P55" s="47"/>
      <c r="Q55" s="47" t="s">
        <v>129</v>
      </c>
      <c r="R55" s="47" t="s">
        <v>129</v>
      </c>
      <c r="S55" s="171"/>
      <c r="T55" s="171"/>
      <c r="U55" s="38"/>
      <c r="V55" s="39"/>
      <c r="W55" s="36"/>
      <c r="X55" s="46"/>
    </row>
    <row r="56" spans="1:24" ht="95.1" customHeight="1">
      <c r="A56" s="160">
        <v>25</v>
      </c>
      <c r="B56" s="32" t="s">
        <v>119</v>
      </c>
      <c r="C56" s="98" t="s">
        <v>36</v>
      </c>
      <c r="D56" s="95" t="s">
        <v>202</v>
      </c>
      <c r="E56" s="95" t="s">
        <v>555</v>
      </c>
      <c r="F56" s="119">
        <v>8</v>
      </c>
      <c r="G56" s="91" t="s">
        <v>38</v>
      </c>
      <c r="H56" s="91" t="s">
        <v>38</v>
      </c>
      <c r="I56" s="91"/>
      <c r="J56" s="91"/>
      <c r="K56" s="91"/>
      <c r="L56" s="171"/>
      <c r="M56" s="171"/>
      <c r="N56" s="91"/>
      <c r="O56" s="91" t="s">
        <v>38</v>
      </c>
      <c r="P56" s="91" t="s">
        <v>38</v>
      </c>
      <c r="Q56" s="157"/>
      <c r="R56" s="91"/>
      <c r="S56" s="171"/>
      <c r="T56" s="171"/>
      <c r="U56" s="38"/>
      <c r="V56" s="39"/>
      <c r="W56" s="36"/>
      <c r="X56" s="46"/>
    </row>
    <row r="57" spans="1:24" ht="95.1" customHeight="1">
      <c r="A57" s="160">
        <v>25</v>
      </c>
      <c r="B57" s="32" t="s">
        <v>119</v>
      </c>
      <c r="C57" s="32" t="s">
        <v>125</v>
      </c>
      <c r="D57" s="95" t="s">
        <v>578</v>
      </c>
      <c r="E57" s="95" t="s">
        <v>579</v>
      </c>
      <c r="F57" s="119">
        <v>5</v>
      </c>
      <c r="G57" s="91"/>
      <c r="H57" s="91"/>
      <c r="I57" s="91" t="s">
        <v>133</v>
      </c>
      <c r="J57" s="91"/>
      <c r="K57" s="91"/>
      <c r="L57" s="171"/>
      <c r="M57" s="171"/>
      <c r="N57" s="91" t="s">
        <v>133</v>
      </c>
      <c r="O57" s="91"/>
      <c r="P57" s="91"/>
      <c r="Q57" s="157"/>
      <c r="R57" s="91"/>
      <c r="S57" s="171"/>
      <c r="T57" s="171"/>
      <c r="U57" s="38"/>
      <c r="V57" s="39"/>
      <c r="W57" s="36"/>
      <c r="X57" s="46"/>
    </row>
    <row r="58" spans="1:24" ht="95.1" customHeight="1">
      <c r="A58" s="160">
        <v>26</v>
      </c>
      <c r="B58" s="32" t="s">
        <v>126</v>
      </c>
      <c r="C58" s="82" t="s">
        <v>127</v>
      </c>
      <c r="D58" s="31" t="s">
        <v>131</v>
      </c>
      <c r="E58" s="31" t="s">
        <v>623</v>
      </c>
      <c r="F58" s="79">
        <v>8</v>
      </c>
      <c r="G58" s="91"/>
      <c r="H58" s="91"/>
      <c r="I58" s="91"/>
      <c r="J58" s="91" t="s">
        <v>133</v>
      </c>
      <c r="K58" s="91"/>
      <c r="L58" s="171"/>
      <c r="M58" s="171"/>
      <c r="N58" s="91"/>
      <c r="O58" s="91"/>
      <c r="P58" s="91"/>
      <c r="Q58" s="91" t="s">
        <v>133</v>
      </c>
      <c r="R58" s="91"/>
      <c r="S58" s="171"/>
      <c r="T58" s="171"/>
      <c r="U58" s="38"/>
      <c r="V58" s="39"/>
      <c r="W58" s="36"/>
      <c r="X58" s="46"/>
    </row>
    <row r="59" spans="1:24" ht="95.1" customHeight="1">
      <c r="A59" s="160">
        <v>26</v>
      </c>
      <c r="B59" s="32" t="s">
        <v>126</v>
      </c>
      <c r="C59" s="82" t="s">
        <v>125</v>
      </c>
      <c r="D59" s="31" t="s">
        <v>596</v>
      </c>
      <c r="E59" s="31" t="s">
        <v>597</v>
      </c>
      <c r="F59" s="79">
        <v>5</v>
      </c>
      <c r="G59" s="91"/>
      <c r="H59" s="38" t="s">
        <v>133</v>
      </c>
      <c r="I59" s="91"/>
      <c r="J59" s="91"/>
      <c r="K59" s="91"/>
      <c r="L59" s="171"/>
      <c r="M59" s="171"/>
      <c r="N59" s="91"/>
      <c r="O59" s="38" t="s">
        <v>133</v>
      </c>
      <c r="P59" s="91"/>
      <c r="Q59" s="91"/>
      <c r="R59" s="91"/>
      <c r="S59" s="171"/>
      <c r="T59" s="171"/>
      <c r="U59" s="38"/>
      <c r="V59" s="39"/>
      <c r="W59" s="36"/>
      <c r="X59" s="46"/>
    </row>
    <row r="60" spans="1:24" ht="95.1" customHeight="1">
      <c r="A60" s="160">
        <v>26</v>
      </c>
      <c r="B60" s="32" t="s">
        <v>126</v>
      </c>
      <c r="C60" s="82" t="s">
        <v>128</v>
      </c>
      <c r="D60" s="31" t="s">
        <v>80</v>
      </c>
      <c r="E60" s="31" t="s">
        <v>562</v>
      </c>
      <c r="F60" s="79">
        <v>8</v>
      </c>
      <c r="G60" s="91" t="s">
        <v>129</v>
      </c>
      <c r="H60" s="91"/>
      <c r="I60" s="91" t="s">
        <v>129</v>
      </c>
      <c r="J60" s="91"/>
      <c r="K60" s="91"/>
      <c r="L60" s="86"/>
      <c r="M60" s="86"/>
      <c r="N60" s="91" t="s">
        <v>129</v>
      </c>
      <c r="O60" s="91"/>
      <c r="P60" s="91" t="s">
        <v>129</v>
      </c>
      <c r="Q60" s="91"/>
      <c r="R60" s="91"/>
      <c r="S60" s="86"/>
      <c r="T60" s="86"/>
      <c r="U60" s="38"/>
      <c r="V60" s="39"/>
      <c r="W60" s="36"/>
      <c r="X60" s="46"/>
    </row>
    <row r="61" spans="1:24" ht="95.1" customHeight="1">
      <c r="A61" s="160">
        <v>26</v>
      </c>
      <c r="B61" s="32" t="s">
        <v>126</v>
      </c>
      <c r="C61" s="82" t="s">
        <v>125</v>
      </c>
      <c r="D61" s="31" t="s">
        <v>93</v>
      </c>
      <c r="E61" s="31" t="s">
        <v>556</v>
      </c>
      <c r="F61" s="79">
        <v>8</v>
      </c>
      <c r="G61" s="38"/>
      <c r="H61" s="38"/>
      <c r="I61" s="38"/>
      <c r="J61" s="38"/>
      <c r="K61" s="38" t="s">
        <v>133</v>
      </c>
      <c r="L61" s="86"/>
      <c r="M61" s="86"/>
      <c r="N61" s="38"/>
      <c r="O61" s="38"/>
      <c r="P61" s="38"/>
      <c r="Q61" s="38"/>
      <c r="R61" s="38" t="s">
        <v>133</v>
      </c>
      <c r="S61" s="86"/>
      <c r="T61" s="86"/>
      <c r="U61" s="38"/>
      <c r="V61" s="39" t="str">
        <f>A61&amp;E61</f>
        <v>26Thiết kế và xây dựng hệ thống mạng</v>
      </c>
      <c r="W61" s="36"/>
      <c r="X61" s="46"/>
    </row>
    <row r="62" spans="1:24" ht="95.1" customHeight="1">
      <c r="A62" s="160">
        <v>27</v>
      </c>
      <c r="B62" s="32" t="s">
        <v>130</v>
      </c>
      <c r="C62" s="82" t="s">
        <v>128</v>
      </c>
      <c r="D62" s="31" t="s">
        <v>80</v>
      </c>
      <c r="E62" s="31" t="s">
        <v>684</v>
      </c>
      <c r="F62" s="79">
        <v>8</v>
      </c>
      <c r="G62" s="91"/>
      <c r="H62" s="91" t="s">
        <v>129</v>
      </c>
      <c r="I62" s="91"/>
      <c r="J62" s="91"/>
      <c r="K62" s="91"/>
      <c r="L62" s="86"/>
      <c r="M62" s="86"/>
      <c r="N62" s="91"/>
      <c r="O62" s="91" t="s">
        <v>129</v>
      </c>
      <c r="P62" s="91"/>
      <c r="Q62" s="91"/>
      <c r="R62" s="91"/>
      <c r="S62" s="86"/>
      <c r="T62" s="86"/>
      <c r="U62" s="38"/>
      <c r="V62" s="39"/>
      <c r="W62" s="36"/>
      <c r="X62" s="46"/>
    </row>
    <row r="63" spans="1:24" ht="95.1" customHeight="1">
      <c r="A63" s="160">
        <v>27</v>
      </c>
      <c r="B63" s="32" t="s">
        <v>130</v>
      </c>
      <c r="C63" s="82" t="s">
        <v>125</v>
      </c>
      <c r="D63" s="31" t="s">
        <v>624</v>
      </c>
      <c r="E63" s="31" t="s">
        <v>597</v>
      </c>
      <c r="F63" s="79">
        <v>5</v>
      </c>
      <c r="G63" s="91" t="s">
        <v>195</v>
      </c>
      <c r="H63" s="91"/>
      <c r="I63" s="91"/>
      <c r="J63" s="91"/>
      <c r="K63" s="91"/>
      <c r="L63" s="86"/>
      <c r="M63" s="86"/>
      <c r="N63" s="91"/>
      <c r="O63" s="91"/>
      <c r="P63" s="91" t="s">
        <v>133</v>
      </c>
      <c r="Q63" s="91"/>
      <c r="R63" s="91"/>
      <c r="S63" s="86"/>
      <c r="T63" s="86"/>
      <c r="U63" s="38"/>
      <c r="V63" s="39"/>
      <c r="W63" s="36"/>
      <c r="X63" s="46"/>
    </row>
    <row r="64" spans="1:24" ht="95.1" customHeight="1">
      <c r="A64" s="160">
        <v>27</v>
      </c>
      <c r="B64" s="32" t="s">
        <v>130</v>
      </c>
      <c r="C64" s="82" t="s">
        <v>36</v>
      </c>
      <c r="D64" s="31" t="s">
        <v>29</v>
      </c>
      <c r="E64" s="31" t="s">
        <v>559</v>
      </c>
      <c r="F64" s="79">
        <v>8</v>
      </c>
      <c r="G64" s="91"/>
      <c r="H64" s="91"/>
      <c r="I64" s="91"/>
      <c r="J64" s="91" t="s">
        <v>38</v>
      </c>
      <c r="K64" s="91" t="s">
        <v>38</v>
      </c>
      <c r="L64" s="86"/>
      <c r="M64" s="86"/>
      <c r="N64" s="91"/>
      <c r="O64" s="91"/>
      <c r="P64" s="91"/>
      <c r="Q64" s="91" t="s">
        <v>38</v>
      </c>
      <c r="R64" s="91" t="s">
        <v>38</v>
      </c>
      <c r="S64" s="86"/>
      <c r="T64" s="86"/>
      <c r="U64" s="38"/>
      <c r="V64" s="39"/>
      <c r="W64" s="36"/>
      <c r="X64" s="46"/>
    </row>
    <row r="65" spans="1:24" ht="95.1" customHeight="1">
      <c r="A65" s="160">
        <v>27</v>
      </c>
      <c r="B65" s="32" t="s">
        <v>130</v>
      </c>
      <c r="C65" s="32" t="s">
        <v>120</v>
      </c>
      <c r="D65" s="32" t="s">
        <v>131</v>
      </c>
      <c r="E65" s="32" t="s">
        <v>132</v>
      </c>
      <c r="F65" s="38">
        <v>2</v>
      </c>
      <c r="G65" s="38"/>
      <c r="H65" s="38"/>
      <c r="I65" s="38" t="s">
        <v>38</v>
      </c>
      <c r="J65" s="38"/>
      <c r="K65" s="91"/>
      <c r="L65" s="86"/>
      <c r="M65" s="86"/>
      <c r="N65" s="38"/>
      <c r="O65" s="38"/>
      <c r="P65" s="38"/>
      <c r="Q65" s="38"/>
      <c r="R65" s="38"/>
      <c r="S65" s="86"/>
      <c r="T65" s="86"/>
      <c r="U65" s="38"/>
      <c r="V65" s="39"/>
      <c r="W65" s="36"/>
      <c r="X65" s="46"/>
    </row>
    <row r="66" spans="1:24" ht="95.1" customHeight="1">
      <c r="A66" s="160">
        <v>27</v>
      </c>
      <c r="B66" s="32" t="s">
        <v>130</v>
      </c>
      <c r="C66" s="32" t="s">
        <v>120</v>
      </c>
      <c r="D66" s="32" t="s">
        <v>131</v>
      </c>
      <c r="E66" s="32" t="s">
        <v>31</v>
      </c>
      <c r="F66" s="38">
        <v>4</v>
      </c>
      <c r="G66" s="38"/>
      <c r="H66" s="38"/>
      <c r="I66" s="38"/>
      <c r="J66" s="38"/>
      <c r="K66" s="91"/>
      <c r="L66" s="86"/>
      <c r="M66" s="86"/>
      <c r="N66" s="38" t="s">
        <v>38</v>
      </c>
      <c r="O66" s="38"/>
      <c r="P66" s="38"/>
      <c r="Q66" s="38"/>
      <c r="R66" s="38"/>
      <c r="S66" s="86"/>
      <c r="T66" s="86"/>
      <c r="U66" s="38"/>
      <c r="V66" s="39"/>
      <c r="W66" s="36"/>
      <c r="X66" s="46"/>
    </row>
    <row r="67" spans="1:24" ht="95.1" customHeight="1">
      <c r="A67" s="160">
        <v>28</v>
      </c>
      <c r="B67" s="32" t="s">
        <v>134</v>
      </c>
      <c r="C67" s="95" t="s">
        <v>135</v>
      </c>
      <c r="D67" s="95" t="s">
        <v>29</v>
      </c>
      <c r="E67" s="95" t="s">
        <v>669</v>
      </c>
      <c r="F67" s="119">
        <v>8</v>
      </c>
      <c r="G67" s="119" t="s">
        <v>123</v>
      </c>
      <c r="H67" s="119" t="s">
        <v>123</v>
      </c>
      <c r="I67" s="119"/>
      <c r="J67" s="119"/>
      <c r="K67" s="119" t="s">
        <v>123</v>
      </c>
      <c r="L67" s="171"/>
      <c r="M67" s="171"/>
      <c r="N67" s="119" t="s">
        <v>123</v>
      </c>
      <c r="O67" s="119"/>
      <c r="P67" s="119"/>
      <c r="Q67" s="119"/>
      <c r="R67" s="119"/>
      <c r="S67" s="171"/>
      <c r="T67" s="171"/>
      <c r="U67" s="119"/>
      <c r="V67" s="120"/>
      <c r="W67" s="36"/>
      <c r="X67" s="46"/>
    </row>
    <row r="68" spans="1:24" ht="95.1" customHeight="1">
      <c r="A68" s="160">
        <v>28</v>
      </c>
      <c r="B68" s="32" t="s">
        <v>134</v>
      </c>
      <c r="C68" s="95" t="s">
        <v>24</v>
      </c>
      <c r="D68" s="95" t="s">
        <v>25</v>
      </c>
      <c r="E68" s="95" t="s">
        <v>590</v>
      </c>
      <c r="F68" s="119">
        <v>5</v>
      </c>
      <c r="G68" s="119"/>
      <c r="H68" s="119"/>
      <c r="I68" s="119" t="s">
        <v>88</v>
      </c>
      <c r="J68" s="119"/>
      <c r="K68" s="119"/>
      <c r="L68" s="171"/>
      <c r="M68" s="171"/>
      <c r="N68" s="119"/>
      <c r="O68" s="119"/>
      <c r="P68" s="119"/>
      <c r="Q68" s="119"/>
      <c r="R68" s="157"/>
      <c r="S68" s="171"/>
      <c r="T68" s="171"/>
      <c r="U68" s="155" t="s">
        <v>670</v>
      </c>
      <c r="V68" s="120"/>
      <c r="W68" s="36"/>
      <c r="X68" s="46"/>
    </row>
    <row r="69" spans="1:24" ht="95.1" customHeight="1">
      <c r="A69" s="160">
        <v>28</v>
      </c>
      <c r="B69" s="32" t="s">
        <v>134</v>
      </c>
      <c r="C69" s="95" t="s">
        <v>125</v>
      </c>
      <c r="D69" s="95" t="s">
        <v>671</v>
      </c>
      <c r="E69" s="95" t="s">
        <v>672</v>
      </c>
      <c r="F69" s="119">
        <v>5</v>
      </c>
      <c r="G69" s="119"/>
      <c r="H69" s="119"/>
      <c r="I69" s="119"/>
      <c r="J69" s="119" t="s">
        <v>123</v>
      </c>
      <c r="K69" s="119"/>
      <c r="L69" s="171"/>
      <c r="M69" s="171"/>
      <c r="N69" s="119"/>
      <c r="O69" s="119"/>
      <c r="P69" s="119"/>
      <c r="Q69" s="157"/>
      <c r="R69" s="157"/>
      <c r="S69" s="171"/>
      <c r="T69" s="171"/>
      <c r="U69" s="91"/>
      <c r="V69" s="120"/>
      <c r="W69" s="36"/>
      <c r="X69" s="46"/>
    </row>
    <row r="70" spans="1:24" ht="95.1" customHeight="1">
      <c r="A70" s="160">
        <v>29</v>
      </c>
      <c r="B70" s="32" t="s">
        <v>137</v>
      </c>
      <c r="C70" s="32" t="s">
        <v>120</v>
      </c>
      <c r="D70" s="33" t="s">
        <v>121</v>
      </c>
      <c r="E70" s="33" t="s">
        <v>31</v>
      </c>
      <c r="F70" s="38">
        <v>4</v>
      </c>
      <c r="G70" s="38"/>
      <c r="H70" s="38"/>
      <c r="I70" s="38"/>
      <c r="J70" s="38" t="s">
        <v>122</v>
      </c>
      <c r="K70" s="38"/>
      <c r="L70" s="86"/>
      <c r="M70" s="86"/>
      <c r="N70" s="38"/>
      <c r="O70" s="38"/>
      <c r="P70" s="38"/>
      <c r="Q70" s="38"/>
      <c r="R70" s="38"/>
      <c r="S70" s="86"/>
      <c r="T70" s="86"/>
      <c r="U70" s="38"/>
      <c r="V70" s="39"/>
      <c r="W70" s="36"/>
      <c r="X70" s="46"/>
    </row>
    <row r="71" spans="1:24" ht="95.1" customHeight="1">
      <c r="A71" s="160">
        <v>29</v>
      </c>
      <c r="B71" s="32" t="s">
        <v>137</v>
      </c>
      <c r="C71" s="95" t="s">
        <v>24</v>
      </c>
      <c r="D71" s="95" t="s">
        <v>25</v>
      </c>
      <c r="E71" s="95" t="s">
        <v>590</v>
      </c>
      <c r="F71" s="119">
        <v>5</v>
      </c>
      <c r="G71" s="119"/>
      <c r="H71" s="119"/>
      <c r="I71" s="119" t="s">
        <v>88</v>
      </c>
      <c r="J71" s="119"/>
      <c r="K71" s="119"/>
      <c r="L71" s="171"/>
      <c r="M71" s="171"/>
      <c r="N71" s="119"/>
      <c r="O71" s="119"/>
      <c r="P71" s="119"/>
      <c r="Q71" s="119"/>
      <c r="R71" s="157"/>
      <c r="S71" s="171"/>
      <c r="T71" s="171"/>
      <c r="U71" s="155" t="s">
        <v>673</v>
      </c>
      <c r="V71" s="120"/>
      <c r="W71" s="36"/>
      <c r="X71" s="46"/>
    </row>
    <row r="72" spans="1:24" ht="95.1" customHeight="1">
      <c r="A72" s="160">
        <v>29</v>
      </c>
      <c r="B72" s="32" t="s">
        <v>137</v>
      </c>
      <c r="C72" s="156" t="s">
        <v>127</v>
      </c>
      <c r="D72" s="95" t="s">
        <v>674</v>
      </c>
      <c r="E72" s="95" t="s">
        <v>675</v>
      </c>
      <c r="F72" s="119">
        <v>8</v>
      </c>
      <c r="G72" s="119" t="s">
        <v>133</v>
      </c>
      <c r="H72" s="119" t="s">
        <v>270</v>
      </c>
      <c r="I72" s="119"/>
      <c r="J72" s="119"/>
      <c r="K72" s="119"/>
      <c r="L72" s="171"/>
      <c r="M72" s="171"/>
      <c r="N72" s="119" t="s">
        <v>270</v>
      </c>
      <c r="O72" s="119" t="s">
        <v>270</v>
      </c>
      <c r="P72" s="119"/>
      <c r="Q72" s="119"/>
      <c r="R72" s="119"/>
      <c r="S72" s="171"/>
      <c r="T72" s="171"/>
      <c r="U72" s="157"/>
      <c r="V72" s="120"/>
      <c r="W72" s="36"/>
      <c r="X72" s="46"/>
    </row>
    <row r="73" spans="1:24" ht="95.1" customHeight="1">
      <c r="A73" s="160">
        <v>32</v>
      </c>
      <c r="B73" s="32" t="s">
        <v>138</v>
      </c>
      <c r="C73" s="97" t="s">
        <v>147</v>
      </c>
      <c r="D73" s="33" t="s">
        <v>168</v>
      </c>
      <c r="E73" s="33" t="s">
        <v>617</v>
      </c>
      <c r="F73" s="38">
        <v>8</v>
      </c>
      <c r="G73" s="47" t="s">
        <v>94</v>
      </c>
      <c r="H73" s="47" t="s">
        <v>94</v>
      </c>
      <c r="I73" s="47" t="s">
        <v>94</v>
      </c>
      <c r="J73" s="47" t="s">
        <v>94</v>
      </c>
      <c r="K73" s="47"/>
      <c r="L73" s="172"/>
      <c r="M73" s="172"/>
      <c r="N73" s="47"/>
      <c r="O73" s="47"/>
      <c r="P73" s="47"/>
      <c r="Q73" s="47"/>
      <c r="R73" s="47"/>
      <c r="S73" s="172"/>
      <c r="T73" s="172"/>
      <c r="U73" s="87"/>
      <c r="V73" s="41"/>
      <c r="W73" s="36"/>
      <c r="X73" s="46"/>
    </row>
    <row r="74" spans="1:24" ht="95.1" customHeight="1">
      <c r="A74" s="160">
        <v>32</v>
      </c>
      <c r="B74" s="32" t="s">
        <v>138</v>
      </c>
      <c r="C74" s="97" t="s">
        <v>147</v>
      </c>
      <c r="D74" s="33" t="s">
        <v>168</v>
      </c>
      <c r="E74" s="33" t="s">
        <v>31</v>
      </c>
      <c r="F74" s="38">
        <v>4</v>
      </c>
      <c r="G74" s="47"/>
      <c r="H74" s="47"/>
      <c r="I74" s="47"/>
      <c r="J74" s="47"/>
      <c r="K74" s="47" t="s">
        <v>94</v>
      </c>
      <c r="L74" s="172"/>
      <c r="M74" s="172"/>
      <c r="N74" s="47"/>
      <c r="O74" s="47"/>
      <c r="P74" s="47"/>
      <c r="Q74" s="47"/>
      <c r="R74" s="47"/>
      <c r="S74" s="172"/>
      <c r="T74" s="172"/>
      <c r="U74" s="87"/>
      <c r="V74" s="41"/>
      <c r="W74" s="36"/>
      <c r="X74" s="46"/>
    </row>
    <row r="75" spans="1:24" ht="95.1" customHeight="1">
      <c r="A75" s="160">
        <v>32</v>
      </c>
      <c r="B75" s="32" t="s">
        <v>138</v>
      </c>
      <c r="C75" s="97" t="s">
        <v>92</v>
      </c>
      <c r="D75" s="33" t="s">
        <v>80</v>
      </c>
      <c r="E75" s="33" t="s">
        <v>591</v>
      </c>
      <c r="F75" s="38">
        <v>8</v>
      </c>
      <c r="G75" s="47"/>
      <c r="H75" s="47"/>
      <c r="I75" s="47"/>
      <c r="J75" s="47"/>
      <c r="K75" s="47"/>
      <c r="L75" s="172"/>
      <c r="M75" s="172"/>
      <c r="N75" s="47" t="s">
        <v>94</v>
      </c>
      <c r="O75" s="47" t="s">
        <v>94</v>
      </c>
      <c r="P75" s="47" t="s">
        <v>94</v>
      </c>
      <c r="Q75" s="47" t="s">
        <v>94</v>
      </c>
      <c r="R75" s="47"/>
      <c r="S75" s="172"/>
      <c r="T75" s="172"/>
      <c r="U75" s="87"/>
      <c r="V75" s="41"/>
      <c r="W75" s="36"/>
      <c r="X75" s="46"/>
    </row>
    <row r="76" spans="1:24" ht="95.1" customHeight="1">
      <c r="A76" s="160">
        <v>32</v>
      </c>
      <c r="B76" s="32" t="s">
        <v>138</v>
      </c>
      <c r="C76" s="97" t="s">
        <v>147</v>
      </c>
      <c r="D76" s="33" t="s">
        <v>29</v>
      </c>
      <c r="E76" s="33" t="s">
        <v>618</v>
      </c>
      <c r="F76" s="38">
        <v>8</v>
      </c>
      <c r="G76" s="47"/>
      <c r="H76" s="47"/>
      <c r="I76" s="47"/>
      <c r="J76" s="47"/>
      <c r="K76" s="47"/>
      <c r="L76" s="172"/>
      <c r="M76" s="172"/>
      <c r="N76" s="47"/>
      <c r="O76" s="47"/>
      <c r="P76" s="47"/>
      <c r="Q76" s="47"/>
      <c r="R76" s="47" t="s">
        <v>94</v>
      </c>
      <c r="S76" s="172"/>
      <c r="T76" s="172"/>
      <c r="U76" s="87"/>
      <c r="V76" s="41"/>
      <c r="W76" s="36"/>
      <c r="X76" s="46"/>
    </row>
    <row r="77" spans="1:24" ht="95.1" customHeight="1">
      <c r="A77" s="160">
        <v>33</v>
      </c>
      <c r="B77" s="32" t="s">
        <v>141</v>
      </c>
      <c r="C77" s="97" t="s">
        <v>92</v>
      </c>
      <c r="D77" s="33" t="s">
        <v>202</v>
      </c>
      <c r="E77" s="33" t="s">
        <v>246</v>
      </c>
      <c r="F77" s="38">
        <v>8</v>
      </c>
      <c r="G77" s="47" t="s">
        <v>148</v>
      </c>
      <c r="H77" s="47" t="s">
        <v>148</v>
      </c>
      <c r="I77" s="47" t="s">
        <v>148</v>
      </c>
      <c r="J77" s="47" t="s">
        <v>148</v>
      </c>
      <c r="K77" s="47"/>
      <c r="L77" s="86"/>
      <c r="M77" s="86"/>
      <c r="N77" s="47"/>
      <c r="O77" s="47"/>
      <c r="P77" s="47"/>
      <c r="Q77" s="47"/>
      <c r="R77" s="47"/>
      <c r="S77" s="86"/>
      <c r="T77" s="86"/>
      <c r="U77" s="38"/>
      <c r="V77" s="39"/>
      <c r="W77" s="36"/>
      <c r="X77" s="46"/>
    </row>
    <row r="78" spans="1:24" ht="95.1" customHeight="1">
      <c r="A78" s="160">
        <v>33</v>
      </c>
      <c r="B78" s="32" t="s">
        <v>141</v>
      </c>
      <c r="C78" s="97" t="s">
        <v>92</v>
      </c>
      <c r="D78" s="33" t="s">
        <v>202</v>
      </c>
      <c r="E78" s="33" t="s">
        <v>31</v>
      </c>
      <c r="F78" s="38">
        <v>4</v>
      </c>
      <c r="G78" s="47"/>
      <c r="H78" s="47"/>
      <c r="I78" s="47"/>
      <c r="J78" s="47"/>
      <c r="K78" s="47" t="s">
        <v>148</v>
      </c>
      <c r="L78" s="86"/>
      <c r="M78" s="86"/>
      <c r="N78" s="47"/>
      <c r="O78" s="47"/>
      <c r="P78" s="47"/>
      <c r="Q78" s="88"/>
      <c r="R78" s="47"/>
      <c r="S78" s="86"/>
      <c r="T78" s="86"/>
      <c r="U78" s="38"/>
      <c r="V78" s="39"/>
      <c r="W78" s="36"/>
      <c r="X78" s="46"/>
    </row>
    <row r="79" spans="1:24" ht="95.1" customHeight="1">
      <c r="A79" s="160">
        <v>33</v>
      </c>
      <c r="B79" s="32" t="s">
        <v>141</v>
      </c>
      <c r="C79" s="97" t="s">
        <v>44</v>
      </c>
      <c r="D79" s="33" t="s">
        <v>164</v>
      </c>
      <c r="E79" s="33" t="s">
        <v>652</v>
      </c>
      <c r="F79" s="38">
        <v>8</v>
      </c>
      <c r="G79" s="47"/>
      <c r="H79" s="47"/>
      <c r="I79" s="47"/>
      <c r="J79" s="47"/>
      <c r="K79" s="47"/>
      <c r="L79" s="86"/>
      <c r="M79" s="86"/>
      <c r="N79" s="47" t="s">
        <v>356</v>
      </c>
      <c r="O79" s="47" t="s">
        <v>356</v>
      </c>
      <c r="P79" s="47" t="s">
        <v>356</v>
      </c>
      <c r="Q79" s="47" t="s">
        <v>356</v>
      </c>
      <c r="R79" s="47" t="s">
        <v>356</v>
      </c>
      <c r="S79" s="86"/>
      <c r="T79" s="86"/>
      <c r="U79" s="38"/>
      <c r="V79" s="39"/>
      <c r="W79" s="36"/>
      <c r="X79" s="46"/>
    </row>
    <row r="80" spans="1:24" ht="95.1" customHeight="1">
      <c r="A80" s="160">
        <v>34</v>
      </c>
      <c r="B80" s="32" t="s">
        <v>144</v>
      </c>
      <c r="C80" s="32" t="s">
        <v>59</v>
      </c>
      <c r="D80" s="33"/>
      <c r="E80" s="33" t="s">
        <v>22</v>
      </c>
      <c r="F80" s="38"/>
      <c r="G80" s="122"/>
      <c r="H80" s="122"/>
      <c r="I80" s="122"/>
      <c r="J80" s="122"/>
      <c r="K80" s="122"/>
      <c r="L80" s="86"/>
      <c r="M80" s="86"/>
      <c r="N80" s="122"/>
      <c r="O80" s="122"/>
      <c r="P80" s="122"/>
      <c r="Q80" s="122"/>
      <c r="R80" s="122"/>
      <c r="S80" s="122"/>
      <c r="T80" s="86"/>
      <c r="U80" s="91" t="s">
        <v>604</v>
      </c>
      <c r="V80" s="39"/>
      <c r="W80" s="36"/>
      <c r="X80" s="46"/>
    </row>
    <row r="81" spans="1:24" ht="95.1" customHeight="1">
      <c r="A81" s="160">
        <v>34</v>
      </c>
      <c r="B81" s="32" t="s">
        <v>146</v>
      </c>
      <c r="C81" s="32" t="s">
        <v>59</v>
      </c>
      <c r="D81" s="33"/>
      <c r="E81" s="33" t="s">
        <v>22</v>
      </c>
      <c r="F81" s="38"/>
      <c r="G81" s="122"/>
      <c r="H81" s="122"/>
      <c r="I81" s="122"/>
      <c r="J81" s="122"/>
      <c r="K81" s="122"/>
      <c r="L81" s="86"/>
      <c r="M81" s="86"/>
      <c r="N81" s="122"/>
      <c r="O81" s="122"/>
      <c r="P81" s="122"/>
      <c r="Q81" s="122"/>
      <c r="R81" s="122"/>
      <c r="S81" s="86"/>
      <c r="T81" s="86"/>
      <c r="U81" s="91" t="s">
        <v>604</v>
      </c>
      <c r="V81" s="39"/>
      <c r="W81" s="36"/>
      <c r="X81" s="46"/>
    </row>
    <row r="82" spans="1:24" ht="95.1" customHeight="1">
      <c r="A82" s="160">
        <v>38</v>
      </c>
      <c r="B82" s="32" t="s">
        <v>150</v>
      </c>
      <c r="C82" s="31" t="s">
        <v>227</v>
      </c>
      <c r="D82" s="31" t="s">
        <v>98</v>
      </c>
      <c r="E82" s="82" t="s">
        <v>570</v>
      </c>
      <c r="F82" s="79">
        <v>8</v>
      </c>
      <c r="G82" s="79" t="s">
        <v>217</v>
      </c>
      <c r="H82" s="79" t="s">
        <v>217</v>
      </c>
      <c r="I82" s="79" t="s">
        <v>217</v>
      </c>
      <c r="J82" s="79"/>
      <c r="K82" s="79" t="s">
        <v>217</v>
      </c>
      <c r="L82" s="86"/>
      <c r="M82" s="86"/>
      <c r="N82" s="79" t="s">
        <v>217</v>
      </c>
      <c r="O82" s="79" t="s">
        <v>217</v>
      </c>
      <c r="P82" s="79" t="s">
        <v>217</v>
      </c>
      <c r="Q82" s="79"/>
      <c r="R82" s="79" t="s">
        <v>217</v>
      </c>
      <c r="S82" s="86"/>
      <c r="T82" s="86"/>
      <c r="U82" s="32"/>
      <c r="V82" s="39"/>
      <c r="W82" s="36"/>
      <c r="X82" s="46"/>
    </row>
    <row r="83" spans="1:24" ht="95.1" customHeight="1">
      <c r="A83" s="160">
        <v>38</v>
      </c>
      <c r="B83" s="32" t="s">
        <v>150</v>
      </c>
      <c r="C83" s="32" t="s">
        <v>40</v>
      </c>
      <c r="D83" s="32" t="s">
        <v>41</v>
      </c>
      <c r="E83" s="32" t="s">
        <v>42</v>
      </c>
      <c r="F83" s="47">
        <v>5</v>
      </c>
      <c r="G83" s="47"/>
      <c r="H83" s="47"/>
      <c r="I83" s="47"/>
      <c r="J83" s="47" t="s">
        <v>183</v>
      </c>
      <c r="K83" s="47"/>
      <c r="L83" s="86"/>
      <c r="M83" s="86"/>
      <c r="N83" s="91"/>
      <c r="O83" s="47"/>
      <c r="P83" s="47"/>
      <c r="Q83" s="91" t="s">
        <v>183</v>
      </c>
      <c r="R83" s="47"/>
      <c r="S83" s="86"/>
      <c r="T83" s="86"/>
      <c r="U83" s="33"/>
      <c r="V83" s="39" t="str">
        <f>A83&amp;E83</f>
        <v>38Tiếng Anh</v>
      </c>
      <c r="W83" s="36"/>
      <c r="X83" s="46"/>
    </row>
    <row r="84" spans="1:24" ht="95.1" customHeight="1">
      <c r="A84" s="160">
        <v>39</v>
      </c>
      <c r="B84" s="32" t="s">
        <v>156</v>
      </c>
      <c r="C84" s="32" t="s">
        <v>149</v>
      </c>
      <c r="D84" s="33" t="s">
        <v>160</v>
      </c>
      <c r="E84" s="33" t="s">
        <v>22</v>
      </c>
      <c r="F84" s="38"/>
      <c r="G84" s="122"/>
      <c r="H84" s="122"/>
      <c r="I84" s="122"/>
      <c r="J84" s="122"/>
      <c r="K84" s="122"/>
      <c r="L84" s="86"/>
      <c r="M84" s="86"/>
      <c r="N84" s="47"/>
      <c r="O84" s="47"/>
      <c r="P84" s="47"/>
      <c r="Q84" s="47"/>
      <c r="R84" s="47"/>
      <c r="S84" s="86"/>
      <c r="T84" s="86"/>
      <c r="U84" s="38" t="s">
        <v>571</v>
      </c>
      <c r="V84" s="39"/>
      <c r="W84" s="36"/>
      <c r="X84" s="46"/>
    </row>
    <row r="85" spans="1:24" ht="95.1" customHeight="1">
      <c r="A85" s="160">
        <v>39</v>
      </c>
      <c r="B85" s="32" t="s">
        <v>156</v>
      </c>
      <c r="C85" s="32" t="s">
        <v>176</v>
      </c>
      <c r="D85" s="33" t="s">
        <v>202</v>
      </c>
      <c r="E85" s="33" t="s">
        <v>640</v>
      </c>
      <c r="F85" s="38">
        <v>8</v>
      </c>
      <c r="G85" s="47"/>
      <c r="H85" s="47"/>
      <c r="I85" s="47"/>
      <c r="J85" s="47"/>
      <c r="K85" s="47"/>
      <c r="L85" s="86"/>
      <c r="M85" s="86"/>
      <c r="N85" s="47"/>
      <c r="O85" s="47"/>
      <c r="P85" s="47" t="s">
        <v>214</v>
      </c>
      <c r="Q85" s="47" t="s">
        <v>214</v>
      </c>
      <c r="R85" s="47" t="s">
        <v>214</v>
      </c>
      <c r="S85" s="86"/>
      <c r="T85" s="86"/>
      <c r="U85" s="38"/>
      <c r="V85" s="39"/>
      <c r="W85" s="36"/>
      <c r="X85" s="46"/>
    </row>
    <row r="86" spans="1:24" ht="95.1" customHeight="1">
      <c r="A86" s="160">
        <v>39</v>
      </c>
      <c r="B86" s="32" t="s">
        <v>156</v>
      </c>
      <c r="C86" s="32" t="s">
        <v>136</v>
      </c>
      <c r="D86" s="33" t="s">
        <v>69</v>
      </c>
      <c r="E86" s="33" t="s">
        <v>70</v>
      </c>
      <c r="F86" s="38">
        <v>4</v>
      </c>
      <c r="G86" s="47"/>
      <c r="H86" s="47"/>
      <c r="I86" s="47"/>
      <c r="J86" s="47"/>
      <c r="K86" s="47"/>
      <c r="L86" s="86"/>
      <c r="M86" s="86"/>
      <c r="N86" s="47" t="s">
        <v>72</v>
      </c>
      <c r="O86" s="47" t="s">
        <v>72</v>
      </c>
      <c r="P86" s="47"/>
      <c r="Q86" s="47"/>
      <c r="R86" s="47"/>
      <c r="S86" s="86"/>
      <c r="T86" s="86"/>
      <c r="U86" s="38"/>
      <c r="V86" s="39"/>
      <c r="W86" s="36"/>
      <c r="X86" s="46"/>
    </row>
    <row r="87" spans="1:24" ht="95.1" customHeight="1">
      <c r="A87" s="160">
        <v>40</v>
      </c>
      <c r="B87" s="32" t="s">
        <v>159</v>
      </c>
      <c r="C87" s="32" t="s">
        <v>182</v>
      </c>
      <c r="D87" s="33" t="s">
        <v>216</v>
      </c>
      <c r="E87" s="33" t="s">
        <v>248</v>
      </c>
      <c r="F87" s="38">
        <v>8</v>
      </c>
      <c r="G87" s="47" t="s">
        <v>283</v>
      </c>
      <c r="H87" s="47" t="s">
        <v>283</v>
      </c>
      <c r="I87" s="47"/>
      <c r="J87" s="47"/>
      <c r="K87" s="47"/>
      <c r="L87" s="86"/>
      <c r="M87" s="86"/>
      <c r="N87" s="47"/>
      <c r="O87" s="47"/>
      <c r="P87" s="47"/>
      <c r="Q87" s="47" t="s">
        <v>283</v>
      </c>
      <c r="R87" s="47" t="s">
        <v>283</v>
      </c>
      <c r="S87" s="86"/>
      <c r="T87" s="86"/>
      <c r="U87" s="33"/>
      <c r="V87" s="39"/>
      <c r="W87" s="36"/>
      <c r="X87" s="46"/>
    </row>
    <row r="88" spans="1:24" ht="95.1" customHeight="1">
      <c r="A88" s="160">
        <v>40</v>
      </c>
      <c r="B88" s="32" t="s">
        <v>159</v>
      </c>
      <c r="C88" s="32" t="s">
        <v>176</v>
      </c>
      <c r="D88" s="33" t="s">
        <v>641</v>
      </c>
      <c r="E88" s="33" t="s">
        <v>640</v>
      </c>
      <c r="F88" s="38">
        <v>8</v>
      </c>
      <c r="G88" s="47"/>
      <c r="H88" s="47"/>
      <c r="I88" s="47"/>
      <c r="J88" s="47" t="s">
        <v>214</v>
      </c>
      <c r="K88" s="47" t="s">
        <v>214</v>
      </c>
      <c r="L88" s="86"/>
      <c r="M88" s="86"/>
      <c r="N88" s="47" t="s">
        <v>214</v>
      </c>
      <c r="O88" s="47" t="s">
        <v>214</v>
      </c>
      <c r="P88" s="47"/>
      <c r="Q88" s="47"/>
      <c r="R88" s="47"/>
      <c r="S88" s="86"/>
      <c r="T88" s="86"/>
      <c r="U88" s="38"/>
      <c r="V88" s="39"/>
      <c r="W88" s="36"/>
      <c r="X88" s="46"/>
    </row>
    <row r="89" spans="1:24" ht="95.1" customHeight="1">
      <c r="A89" s="160">
        <v>40</v>
      </c>
      <c r="B89" s="32" t="s">
        <v>159</v>
      </c>
      <c r="C89" s="32" t="s">
        <v>40</v>
      </c>
      <c r="D89" s="33" t="s">
        <v>41</v>
      </c>
      <c r="E89" s="33" t="s">
        <v>253</v>
      </c>
      <c r="F89" s="38">
        <v>5</v>
      </c>
      <c r="G89" s="47"/>
      <c r="H89" s="47"/>
      <c r="I89" s="47" t="s">
        <v>113</v>
      </c>
      <c r="J89" s="47"/>
      <c r="K89" s="47"/>
      <c r="L89" s="86"/>
      <c r="M89" s="86"/>
      <c r="N89" s="47"/>
      <c r="O89" s="47"/>
      <c r="P89" s="47" t="s">
        <v>113</v>
      </c>
      <c r="Q89" s="47"/>
      <c r="R89" s="47"/>
      <c r="S89" s="86"/>
      <c r="T89" s="86"/>
      <c r="U89" s="33"/>
      <c r="V89" s="75"/>
      <c r="W89" s="36"/>
      <c r="X89" s="46"/>
    </row>
    <row r="90" spans="1:24" ht="95.1" customHeight="1">
      <c r="A90" s="160">
        <v>41</v>
      </c>
      <c r="B90" s="32" t="s">
        <v>161</v>
      </c>
      <c r="C90" s="32" t="s">
        <v>149</v>
      </c>
      <c r="D90" s="33" t="s">
        <v>160</v>
      </c>
      <c r="E90" s="32" t="s">
        <v>22</v>
      </c>
      <c r="F90" s="38"/>
      <c r="G90" s="122"/>
      <c r="H90" s="122"/>
      <c r="I90" s="122"/>
      <c r="J90" s="122"/>
      <c r="K90" s="122"/>
      <c r="L90" s="86"/>
      <c r="M90" s="86"/>
      <c r="N90" s="38"/>
      <c r="O90" s="38"/>
      <c r="P90" s="38"/>
      <c r="Q90" s="38"/>
      <c r="R90" s="38"/>
      <c r="S90" s="86"/>
      <c r="T90" s="86"/>
      <c r="U90" s="38" t="s">
        <v>571</v>
      </c>
      <c r="V90" s="39"/>
      <c r="W90" s="36"/>
      <c r="X90" s="46"/>
    </row>
    <row r="91" spans="1:24" ht="95.1" customHeight="1">
      <c r="A91" s="160">
        <v>41</v>
      </c>
      <c r="B91" s="32" t="s">
        <v>161</v>
      </c>
      <c r="C91" s="32" t="s">
        <v>163</v>
      </c>
      <c r="D91" s="33" t="s">
        <v>164</v>
      </c>
      <c r="E91" s="33" t="s">
        <v>666</v>
      </c>
      <c r="F91" s="38">
        <v>8</v>
      </c>
      <c r="G91" s="38"/>
      <c r="H91" s="38"/>
      <c r="I91" s="38"/>
      <c r="J91" s="38"/>
      <c r="K91" s="38"/>
      <c r="L91" s="86"/>
      <c r="M91" s="86"/>
      <c r="N91" s="47" t="s">
        <v>221</v>
      </c>
      <c r="O91" s="47" t="s">
        <v>221</v>
      </c>
      <c r="P91" s="47"/>
      <c r="Q91" s="47"/>
      <c r="R91" s="47"/>
      <c r="S91" s="86"/>
      <c r="T91" s="86"/>
      <c r="U91" s="38"/>
      <c r="V91" s="39"/>
      <c r="W91" s="36"/>
      <c r="X91" s="46"/>
    </row>
    <row r="92" spans="1:24" ht="95.1" customHeight="1">
      <c r="A92" s="160">
        <v>41</v>
      </c>
      <c r="B92" s="32" t="s">
        <v>161</v>
      </c>
      <c r="C92" s="32" t="s">
        <v>167</v>
      </c>
      <c r="D92" s="33" t="s">
        <v>98</v>
      </c>
      <c r="E92" s="32" t="s">
        <v>570</v>
      </c>
      <c r="F92" s="38">
        <v>8</v>
      </c>
      <c r="G92" s="38"/>
      <c r="H92" s="38"/>
      <c r="I92" s="38"/>
      <c r="J92" s="38"/>
      <c r="K92" s="38"/>
      <c r="L92" s="86"/>
      <c r="M92" s="86"/>
      <c r="N92" s="47"/>
      <c r="O92" s="47"/>
      <c r="P92" s="47"/>
      <c r="Q92" s="47" t="s">
        <v>337</v>
      </c>
      <c r="R92" s="47" t="s">
        <v>337</v>
      </c>
      <c r="S92" s="86"/>
      <c r="T92" s="86"/>
      <c r="U92" s="47"/>
      <c r="V92" s="39"/>
      <c r="W92" s="36"/>
      <c r="X92" s="46"/>
    </row>
    <row r="93" spans="1:24" ht="95.1" customHeight="1">
      <c r="A93" s="160">
        <v>42</v>
      </c>
      <c r="B93" s="32" t="s">
        <v>166</v>
      </c>
      <c r="C93" s="32" t="s">
        <v>109</v>
      </c>
      <c r="D93" s="33" t="s">
        <v>93</v>
      </c>
      <c r="E93" s="33" t="s">
        <v>551</v>
      </c>
      <c r="F93" s="38">
        <v>5</v>
      </c>
      <c r="G93" s="38"/>
      <c r="H93" s="38"/>
      <c r="I93" s="38"/>
      <c r="J93" s="38" t="s">
        <v>354</v>
      </c>
      <c r="K93" s="38"/>
      <c r="L93" s="86"/>
      <c r="M93" s="86"/>
      <c r="N93" s="38"/>
      <c r="O93" s="38"/>
      <c r="P93" s="38"/>
      <c r="Q93" s="38"/>
      <c r="R93" s="38"/>
      <c r="S93" s="86"/>
      <c r="T93" s="86"/>
      <c r="U93" s="38"/>
      <c r="V93" s="39"/>
      <c r="W93" s="36"/>
      <c r="X93" s="46"/>
    </row>
    <row r="94" spans="1:24" ht="95.1" customHeight="1">
      <c r="A94" s="160">
        <v>42</v>
      </c>
      <c r="B94" s="32" t="s">
        <v>166</v>
      </c>
      <c r="C94" s="32" t="s">
        <v>109</v>
      </c>
      <c r="D94" s="33" t="s">
        <v>93</v>
      </c>
      <c r="E94" s="33" t="s">
        <v>31</v>
      </c>
      <c r="F94" s="38">
        <v>4</v>
      </c>
      <c r="G94" s="38"/>
      <c r="H94" s="38"/>
      <c r="I94" s="38"/>
      <c r="J94" s="38"/>
      <c r="K94" s="38" t="s">
        <v>354</v>
      </c>
      <c r="L94" s="86"/>
      <c r="M94" s="86"/>
      <c r="N94" s="38"/>
      <c r="O94" s="38"/>
      <c r="P94" s="38"/>
      <c r="Q94" s="38"/>
      <c r="R94" s="38"/>
      <c r="S94" s="86"/>
      <c r="T94" s="86"/>
      <c r="U94" s="38" t="s">
        <v>551</v>
      </c>
      <c r="V94" s="39"/>
      <c r="W94" s="36"/>
      <c r="X94" s="46"/>
    </row>
    <row r="95" spans="1:24" ht="95.1" customHeight="1">
      <c r="A95" s="160">
        <v>42</v>
      </c>
      <c r="B95" s="32" t="s">
        <v>166</v>
      </c>
      <c r="C95" s="32" t="s">
        <v>167</v>
      </c>
      <c r="D95" s="33" t="s">
        <v>131</v>
      </c>
      <c r="E95" s="33" t="s">
        <v>246</v>
      </c>
      <c r="F95" s="38">
        <v>8</v>
      </c>
      <c r="G95" s="38" t="s">
        <v>191</v>
      </c>
      <c r="H95" s="38" t="s">
        <v>191</v>
      </c>
      <c r="I95" s="38"/>
      <c r="J95" s="38"/>
      <c r="K95" s="38"/>
      <c r="L95" s="86"/>
      <c r="M95" s="86"/>
      <c r="N95" s="38"/>
      <c r="O95" s="38"/>
      <c r="P95" s="38"/>
      <c r="Q95" s="38"/>
      <c r="R95" s="38"/>
      <c r="S95" s="86"/>
      <c r="T95" s="86"/>
      <c r="U95" s="38"/>
      <c r="V95" s="39"/>
      <c r="W95" s="36"/>
      <c r="X95" s="46"/>
    </row>
    <row r="96" spans="1:24" ht="95.1" customHeight="1">
      <c r="A96" s="160">
        <v>42</v>
      </c>
      <c r="B96" s="32" t="s">
        <v>166</v>
      </c>
      <c r="C96" s="32" t="s">
        <v>167</v>
      </c>
      <c r="D96" s="33" t="s">
        <v>131</v>
      </c>
      <c r="E96" s="33" t="s">
        <v>31</v>
      </c>
      <c r="F96" s="38">
        <v>4</v>
      </c>
      <c r="G96" s="38"/>
      <c r="H96" s="38"/>
      <c r="I96" s="38" t="s">
        <v>337</v>
      </c>
      <c r="J96" s="38"/>
      <c r="K96" s="38"/>
      <c r="L96" s="86"/>
      <c r="M96" s="86"/>
      <c r="N96" s="38"/>
      <c r="O96" s="38"/>
      <c r="P96" s="38"/>
      <c r="Q96" s="38"/>
      <c r="R96" s="38"/>
      <c r="S96" s="86"/>
      <c r="T96" s="86"/>
      <c r="U96" s="38" t="s">
        <v>246</v>
      </c>
      <c r="V96" s="39"/>
      <c r="W96" s="36"/>
      <c r="X96" s="46"/>
    </row>
    <row r="97" spans="1:24" ht="95.1" customHeight="1">
      <c r="A97" s="160">
        <v>42</v>
      </c>
      <c r="B97" s="32" t="s">
        <v>166</v>
      </c>
      <c r="C97" s="32" t="s">
        <v>225</v>
      </c>
      <c r="D97" s="33" t="s">
        <v>131</v>
      </c>
      <c r="E97" s="33" t="s">
        <v>31</v>
      </c>
      <c r="F97" s="38">
        <v>4</v>
      </c>
      <c r="G97" s="38"/>
      <c r="H97" s="38"/>
      <c r="I97" s="38" t="s">
        <v>337</v>
      </c>
      <c r="J97" s="38"/>
      <c r="K97" s="38"/>
      <c r="L97" s="86"/>
      <c r="M97" s="86"/>
      <c r="N97" s="38"/>
      <c r="O97" s="38"/>
      <c r="P97" s="38"/>
      <c r="Q97" s="38"/>
      <c r="R97" s="38"/>
      <c r="S97" s="86"/>
      <c r="T97" s="86"/>
      <c r="U97" s="38" t="s">
        <v>246</v>
      </c>
      <c r="V97" s="39"/>
      <c r="W97" s="36"/>
      <c r="X97" s="46"/>
    </row>
    <row r="98" spans="1:24" ht="95.1" customHeight="1">
      <c r="A98" s="160">
        <v>42</v>
      </c>
      <c r="B98" s="32" t="s">
        <v>166</v>
      </c>
      <c r="C98" s="32" t="s">
        <v>24</v>
      </c>
      <c r="D98" s="33" t="s">
        <v>25</v>
      </c>
      <c r="E98" s="33" t="s">
        <v>26</v>
      </c>
      <c r="F98" s="38">
        <v>5</v>
      </c>
      <c r="G98" s="38"/>
      <c r="H98" s="38"/>
      <c r="I98" s="38"/>
      <c r="J98" s="38"/>
      <c r="K98" s="38"/>
      <c r="L98" s="86"/>
      <c r="M98" s="86"/>
      <c r="N98" s="38" t="s">
        <v>87</v>
      </c>
      <c r="O98" s="38" t="s">
        <v>105</v>
      </c>
      <c r="P98" s="38" t="s">
        <v>105</v>
      </c>
      <c r="Q98" s="38"/>
      <c r="R98" s="38"/>
      <c r="S98" s="86"/>
      <c r="T98" s="86"/>
      <c r="U98" s="38"/>
      <c r="V98" s="39"/>
      <c r="W98" s="36"/>
      <c r="X98" s="46"/>
    </row>
    <row r="99" spans="1:24" ht="95.1" customHeight="1">
      <c r="A99" s="160">
        <v>43</v>
      </c>
      <c r="B99" s="32" t="s">
        <v>173</v>
      </c>
      <c r="C99" s="32" t="s">
        <v>181</v>
      </c>
      <c r="D99" s="33" t="s">
        <v>171</v>
      </c>
      <c r="E99" s="33" t="s">
        <v>172</v>
      </c>
      <c r="F99" s="38">
        <v>5</v>
      </c>
      <c r="G99" s="38" t="s">
        <v>185</v>
      </c>
      <c r="H99" s="38" t="s">
        <v>185</v>
      </c>
      <c r="I99" s="38" t="s">
        <v>185</v>
      </c>
      <c r="J99" s="38"/>
      <c r="K99" s="38"/>
      <c r="L99" s="86"/>
      <c r="M99" s="86"/>
      <c r="N99" s="38" t="s">
        <v>185</v>
      </c>
      <c r="O99" s="38"/>
      <c r="P99" s="38" t="s">
        <v>185</v>
      </c>
      <c r="Q99" s="38" t="s">
        <v>185</v>
      </c>
      <c r="R99" s="38"/>
      <c r="S99" s="86"/>
      <c r="T99" s="86"/>
      <c r="U99" s="38"/>
      <c r="V99" s="39"/>
      <c r="W99" s="36"/>
      <c r="X99" s="46"/>
    </row>
    <row r="100" spans="1:24" ht="95.1" customHeight="1">
      <c r="A100" s="160">
        <v>43</v>
      </c>
      <c r="B100" s="32" t="s">
        <v>173</v>
      </c>
      <c r="C100" s="32" t="s">
        <v>207</v>
      </c>
      <c r="D100" s="33" t="s">
        <v>580</v>
      </c>
      <c r="E100" s="33" t="s">
        <v>31</v>
      </c>
      <c r="F100" s="38" t="s">
        <v>678</v>
      </c>
      <c r="G100" s="38"/>
      <c r="H100" s="38"/>
      <c r="I100" s="38"/>
      <c r="J100" s="38" t="s">
        <v>327</v>
      </c>
      <c r="K100" s="38"/>
      <c r="L100" s="86"/>
      <c r="M100" s="86"/>
      <c r="N100" s="38"/>
      <c r="O100" s="38"/>
      <c r="P100" s="38"/>
      <c r="Q100" s="38"/>
      <c r="R100" s="38"/>
      <c r="S100" s="86"/>
      <c r="T100" s="86"/>
      <c r="U100" s="38" t="s">
        <v>581</v>
      </c>
      <c r="V100" s="39"/>
      <c r="W100" s="36"/>
      <c r="X100" s="46"/>
    </row>
    <row r="101" spans="1:24" ht="95.1" customHeight="1">
      <c r="A101" s="160">
        <v>43</v>
      </c>
      <c r="B101" s="32" t="s">
        <v>173</v>
      </c>
      <c r="C101" s="32" t="s">
        <v>186</v>
      </c>
      <c r="D101" s="33" t="s">
        <v>580</v>
      </c>
      <c r="E101" s="33" t="s">
        <v>31</v>
      </c>
      <c r="F101" s="38" t="s">
        <v>678</v>
      </c>
      <c r="G101" s="38"/>
      <c r="H101" s="38"/>
      <c r="I101" s="38"/>
      <c r="J101" s="38" t="s">
        <v>327</v>
      </c>
      <c r="K101" s="38"/>
      <c r="L101" s="86"/>
      <c r="M101" s="86"/>
      <c r="N101" s="38"/>
      <c r="O101" s="38"/>
      <c r="P101" s="38"/>
      <c r="Q101" s="38"/>
      <c r="R101" s="38"/>
      <c r="S101" s="86"/>
      <c r="T101" s="86"/>
      <c r="U101" s="38" t="s">
        <v>581</v>
      </c>
      <c r="V101" s="39"/>
      <c r="W101" s="36"/>
      <c r="X101" s="46"/>
    </row>
    <row r="102" spans="1:24" ht="95.1" customHeight="1">
      <c r="A102" s="160">
        <v>43</v>
      </c>
      <c r="B102" s="32" t="s">
        <v>173</v>
      </c>
      <c r="C102" s="32" t="s">
        <v>286</v>
      </c>
      <c r="D102" s="33" t="s">
        <v>613</v>
      </c>
      <c r="E102" s="33" t="s">
        <v>653</v>
      </c>
      <c r="F102" s="38">
        <v>5</v>
      </c>
      <c r="G102" s="38"/>
      <c r="H102" s="38"/>
      <c r="I102" s="38"/>
      <c r="J102" s="38"/>
      <c r="K102" s="38" t="s">
        <v>189</v>
      </c>
      <c r="L102" s="86"/>
      <c r="M102" s="86"/>
      <c r="N102" s="38"/>
      <c r="O102" s="38"/>
      <c r="P102" s="38"/>
      <c r="Q102" s="38"/>
      <c r="R102" s="38" t="s">
        <v>189</v>
      </c>
      <c r="S102" s="86"/>
      <c r="T102" s="86"/>
      <c r="U102" s="38"/>
      <c r="V102" s="39"/>
      <c r="W102" s="36"/>
      <c r="X102" s="46"/>
    </row>
    <row r="103" spans="1:24" ht="95.1" customHeight="1">
      <c r="A103" s="160">
        <v>43</v>
      </c>
      <c r="B103" s="32" t="s">
        <v>173</v>
      </c>
      <c r="C103" s="32" t="s">
        <v>40</v>
      </c>
      <c r="D103" s="33" t="s">
        <v>41</v>
      </c>
      <c r="E103" s="33" t="s">
        <v>253</v>
      </c>
      <c r="F103" s="38">
        <v>5</v>
      </c>
      <c r="G103" s="38"/>
      <c r="H103" s="38"/>
      <c r="I103" s="38"/>
      <c r="J103" s="38"/>
      <c r="K103" s="38"/>
      <c r="L103" s="86"/>
      <c r="M103" s="86"/>
      <c r="N103" s="47"/>
      <c r="O103" s="38" t="s">
        <v>292</v>
      </c>
      <c r="P103" s="38"/>
      <c r="Q103" s="38"/>
      <c r="R103" s="38"/>
      <c r="S103" s="86"/>
      <c r="T103" s="86"/>
      <c r="U103" s="38"/>
      <c r="V103" s="39"/>
      <c r="W103" s="36"/>
      <c r="X103" s="46"/>
    </row>
    <row r="104" spans="1:24" ht="95.1" customHeight="1">
      <c r="A104" s="160">
        <v>44</v>
      </c>
      <c r="B104" s="32" t="s">
        <v>180</v>
      </c>
      <c r="C104" s="32" t="s">
        <v>176</v>
      </c>
      <c r="D104" s="33" t="s">
        <v>168</v>
      </c>
      <c r="E104" s="33" t="s">
        <v>631</v>
      </c>
      <c r="F104" s="38">
        <v>8</v>
      </c>
      <c r="G104" s="38" t="s">
        <v>169</v>
      </c>
      <c r="H104" s="38" t="s">
        <v>169</v>
      </c>
      <c r="I104" s="38" t="s">
        <v>169</v>
      </c>
      <c r="J104" s="38"/>
      <c r="K104" s="38"/>
      <c r="L104" s="86"/>
      <c r="M104" s="86"/>
      <c r="N104" s="38"/>
      <c r="O104" s="38"/>
      <c r="P104" s="38"/>
      <c r="Q104" s="38"/>
      <c r="R104" s="38"/>
      <c r="S104" s="86"/>
      <c r="T104" s="86"/>
      <c r="U104" s="47"/>
      <c r="V104" s="39"/>
      <c r="W104" s="36"/>
      <c r="X104" s="46"/>
    </row>
    <row r="105" spans="1:24" ht="95.1" customHeight="1">
      <c r="A105" s="160">
        <v>44</v>
      </c>
      <c r="B105" s="32" t="s">
        <v>180</v>
      </c>
      <c r="C105" s="32" t="s">
        <v>181</v>
      </c>
      <c r="D105" s="33" t="s">
        <v>171</v>
      </c>
      <c r="E105" s="33" t="s">
        <v>172</v>
      </c>
      <c r="F105" s="38">
        <v>5</v>
      </c>
      <c r="G105" s="38"/>
      <c r="H105" s="38"/>
      <c r="I105" s="38"/>
      <c r="J105" s="38"/>
      <c r="K105" s="38" t="s">
        <v>252</v>
      </c>
      <c r="L105" s="86"/>
      <c r="M105" s="86"/>
      <c r="N105" s="38"/>
      <c r="O105" s="38"/>
      <c r="P105" s="38"/>
      <c r="Q105" s="38"/>
      <c r="R105" s="38"/>
      <c r="S105" s="86"/>
      <c r="T105" s="86"/>
      <c r="U105" s="47"/>
      <c r="V105" s="39"/>
      <c r="W105" s="36"/>
      <c r="X105" s="46"/>
    </row>
    <row r="106" spans="1:24" ht="95.1" customHeight="1">
      <c r="A106" s="160">
        <v>44</v>
      </c>
      <c r="B106" s="32" t="s">
        <v>180</v>
      </c>
      <c r="C106" s="32" t="s">
        <v>186</v>
      </c>
      <c r="D106" s="33" t="s">
        <v>187</v>
      </c>
      <c r="E106" s="33" t="s">
        <v>31</v>
      </c>
      <c r="F106" s="38" t="s">
        <v>679</v>
      </c>
      <c r="G106" s="38"/>
      <c r="H106" s="38"/>
      <c r="I106" s="38"/>
      <c r="J106" s="38" t="s">
        <v>327</v>
      </c>
      <c r="K106" s="38"/>
      <c r="L106" s="86"/>
      <c r="M106" s="86"/>
      <c r="N106" s="38"/>
      <c r="O106" s="38"/>
      <c r="P106" s="38"/>
      <c r="Q106" s="38"/>
      <c r="R106" s="38"/>
      <c r="S106" s="86"/>
      <c r="T106" s="86"/>
      <c r="U106" s="47" t="s">
        <v>188</v>
      </c>
      <c r="V106" s="39"/>
      <c r="W106" s="36"/>
      <c r="X106" s="46"/>
    </row>
    <row r="107" spans="1:24" ht="95.1" customHeight="1">
      <c r="A107" s="160">
        <v>44</v>
      </c>
      <c r="B107" s="32" t="s">
        <v>180</v>
      </c>
      <c r="C107" s="32" t="s">
        <v>207</v>
      </c>
      <c r="D107" s="33" t="s">
        <v>187</v>
      </c>
      <c r="E107" s="33" t="s">
        <v>31</v>
      </c>
      <c r="F107" s="38" t="s">
        <v>679</v>
      </c>
      <c r="G107" s="38"/>
      <c r="H107" s="38"/>
      <c r="I107" s="38"/>
      <c r="J107" s="38" t="s">
        <v>327</v>
      </c>
      <c r="K107" s="38"/>
      <c r="L107" s="86"/>
      <c r="M107" s="86"/>
      <c r="N107" s="38"/>
      <c r="O107" s="38"/>
      <c r="P107" s="38"/>
      <c r="Q107" s="38"/>
      <c r="R107" s="38"/>
      <c r="S107" s="86"/>
      <c r="T107" s="86"/>
      <c r="U107" s="47" t="s">
        <v>188</v>
      </c>
      <c r="V107" s="39"/>
      <c r="W107" s="36"/>
      <c r="X107" s="46"/>
    </row>
    <row r="108" spans="1:24" ht="95.1" customHeight="1">
      <c r="A108" s="160">
        <v>45</v>
      </c>
      <c r="B108" s="32" t="s">
        <v>184</v>
      </c>
      <c r="C108" s="32" t="s">
        <v>40</v>
      </c>
      <c r="D108" s="32" t="s">
        <v>41</v>
      </c>
      <c r="E108" s="32" t="s">
        <v>42</v>
      </c>
      <c r="F108" s="47">
        <v>5</v>
      </c>
      <c r="G108" s="38"/>
      <c r="H108" s="38"/>
      <c r="I108" s="38"/>
      <c r="J108" s="38"/>
      <c r="K108" s="38" t="s">
        <v>292</v>
      </c>
      <c r="L108" s="86"/>
      <c r="M108" s="86"/>
      <c r="N108" s="38"/>
      <c r="O108" s="38"/>
      <c r="P108" s="38"/>
      <c r="Q108" s="38"/>
      <c r="R108" s="88"/>
      <c r="S108" s="86"/>
      <c r="T108" s="86"/>
      <c r="U108" s="38"/>
      <c r="V108" s="39"/>
      <c r="W108" s="36"/>
      <c r="X108" s="46"/>
    </row>
    <row r="109" spans="1:24" ht="95.1" customHeight="1">
      <c r="A109" s="160">
        <v>45</v>
      </c>
      <c r="B109" s="32" t="s">
        <v>184</v>
      </c>
      <c r="C109" s="32" t="s">
        <v>24</v>
      </c>
      <c r="D109" s="32" t="s">
        <v>52</v>
      </c>
      <c r="E109" s="32" t="s">
        <v>53</v>
      </c>
      <c r="F109" s="47">
        <v>5</v>
      </c>
      <c r="G109" s="38" t="s">
        <v>292</v>
      </c>
      <c r="H109" s="38" t="s">
        <v>54</v>
      </c>
      <c r="I109" s="38"/>
      <c r="J109" s="38"/>
      <c r="K109" s="38"/>
      <c r="L109" s="86"/>
      <c r="M109" s="86"/>
      <c r="N109" s="38"/>
      <c r="O109" s="38"/>
      <c r="P109" s="38"/>
      <c r="Q109" s="38"/>
      <c r="R109" s="88"/>
      <c r="S109" s="86"/>
      <c r="T109" s="86"/>
      <c r="U109" s="38"/>
      <c r="V109" s="39"/>
      <c r="W109" s="36"/>
      <c r="X109" s="46"/>
    </row>
    <row r="110" spans="1:24" ht="95.1" customHeight="1">
      <c r="A110" s="160">
        <v>45</v>
      </c>
      <c r="B110" s="32" t="s">
        <v>184</v>
      </c>
      <c r="C110" s="32" t="s">
        <v>24</v>
      </c>
      <c r="D110" s="32" t="s">
        <v>52</v>
      </c>
      <c r="E110" s="32" t="s">
        <v>31</v>
      </c>
      <c r="F110" s="47">
        <v>2</v>
      </c>
      <c r="G110" s="38"/>
      <c r="H110" s="38"/>
      <c r="I110" s="38"/>
      <c r="J110" s="38" t="s">
        <v>292</v>
      </c>
      <c r="K110" s="38"/>
      <c r="L110" s="86"/>
      <c r="M110" s="86"/>
      <c r="N110" s="38"/>
      <c r="O110" s="38"/>
      <c r="P110" s="38"/>
      <c r="Q110" s="38"/>
      <c r="R110" s="88"/>
      <c r="S110" s="86"/>
      <c r="T110" s="86"/>
      <c r="U110" s="38"/>
      <c r="V110" s="39"/>
      <c r="W110" s="36"/>
      <c r="X110" s="46"/>
    </row>
    <row r="111" spans="1:24" ht="95.1" customHeight="1">
      <c r="A111" s="160">
        <v>45</v>
      </c>
      <c r="B111" s="32" t="s">
        <v>184</v>
      </c>
      <c r="C111" s="32" t="s">
        <v>286</v>
      </c>
      <c r="D111" s="32" t="s">
        <v>171</v>
      </c>
      <c r="E111" s="32" t="s">
        <v>172</v>
      </c>
      <c r="F111" s="47">
        <v>5</v>
      </c>
      <c r="G111" s="38"/>
      <c r="H111" s="38"/>
      <c r="I111" s="38" t="s">
        <v>183</v>
      </c>
      <c r="J111" s="38"/>
      <c r="K111" s="38"/>
      <c r="L111" s="86"/>
      <c r="M111" s="86"/>
      <c r="N111" s="38"/>
      <c r="O111" s="38"/>
      <c r="P111" s="38"/>
      <c r="Q111" s="38"/>
      <c r="R111" s="38"/>
      <c r="S111" s="86"/>
      <c r="T111" s="86"/>
      <c r="U111" s="38"/>
      <c r="V111" s="39"/>
      <c r="W111" s="36"/>
      <c r="X111" s="46"/>
    </row>
    <row r="112" spans="1:24" ht="95.1" customHeight="1">
      <c r="A112" s="160">
        <v>46</v>
      </c>
      <c r="B112" s="32" t="s">
        <v>192</v>
      </c>
      <c r="C112" s="32" t="s">
        <v>19</v>
      </c>
      <c r="D112" s="93" t="s">
        <v>20</v>
      </c>
      <c r="E112" s="33"/>
      <c r="F112" s="38"/>
      <c r="G112" s="47"/>
      <c r="H112" s="86">
        <v>208</v>
      </c>
      <c r="I112" s="38">
        <v>208</v>
      </c>
      <c r="J112" s="38"/>
      <c r="K112" s="47"/>
      <c r="L112" s="86"/>
      <c r="M112" s="86"/>
      <c r="N112" s="47"/>
      <c r="O112" s="86">
        <v>208</v>
      </c>
      <c r="P112" s="38">
        <v>208</v>
      </c>
      <c r="Q112" s="38"/>
      <c r="R112" s="88"/>
      <c r="S112" s="86"/>
      <c r="T112" s="86"/>
      <c r="U112" s="33"/>
      <c r="V112" s="39"/>
      <c r="W112" s="36"/>
      <c r="X112" s="46"/>
    </row>
    <row r="113" spans="1:24" ht="95.1" customHeight="1">
      <c r="A113" s="160">
        <v>46</v>
      </c>
      <c r="B113" s="32" t="s">
        <v>192</v>
      </c>
      <c r="C113" s="32"/>
      <c r="D113" s="32"/>
      <c r="E113" s="33" t="s">
        <v>74</v>
      </c>
      <c r="F113" s="38"/>
      <c r="G113" s="47" t="s">
        <v>642</v>
      </c>
      <c r="H113" s="47"/>
      <c r="I113" s="47"/>
      <c r="J113" s="47" t="s">
        <v>642</v>
      </c>
      <c r="K113" s="47" t="s">
        <v>642</v>
      </c>
      <c r="L113" s="86"/>
      <c r="M113" s="86"/>
      <c r="N113" s="47" t="s">
        <v>642</v>
      </c>
      <c r="O113" s="47"/>
      <c r="P113" s="38"/>
      <c r="Q113" s="47" t="s">
        <v>642</v>
      </c>
      <c r="R113" s="47" t="s">
        <v>642</v>
      </c>
      <c r="S113" s="86"/>
      <c r="T113" s="86"/>
      <c r="U113" s="33"/>
      <c r="V113" s="39"/>
      <c r="W113" s="36"/>
      <c r="X113" s="46"/>
    </row>
    <row r="114" spans="1:24" ht="95.1" customHeight="1">
      <c r="A114" s="160">
        <v>47</v>
      </c>
      <c r="B114" s="32" t="s">
        <v>196</v>
      </c>
      <c r="C114" s="32" t="s">
        <v>19</v>
      </c>
      <c r="D114" s="93" t="s">
        <v>20</v>
      </c>
      <c r="E114" s="33"/>
      <c r="F114" s="38"/>
      <c r="G114" s="47"/>
      <c r="H114" s="86">
        <v>208</v>
      </c>
      <c r="I114" s="38">
        <v>208</v>
      </c>
      <c r="J114" s="38"/>
      <c r="K114" s="47"/>
      <c r="L114" s="86"/>
      <c r="M114" s="86"/>
      <c r="N114" s="47"/>
      <c r="O114" s="86">
        <v>208</v>
      </c>
      <c r="P114" s="38">
        <v>208</v>
      </c>
      <c r="Q114" s="38"/>
      <c r="R114" s="88"/>
      <c r="S114" s="86"/>
      <c r="T114" s="86"/>
      <c r="U114" s="38"/>
      <c r="V114" s="39">
        <f>75-32-4</f>
        <v>39</v>
      </c>
      <c r="W114" s="36"/>
      <c r="X114" s="46"/>
    </row>
    <row r="115" spans="1:24" ht="95.1" customHeight="1">
      <c r="A115" s="160">
        <v>47</v>
      </c>
      <c r="B115" s="32" t="s">
        <v>196</v>
      </c>
      <c r="C115" s="32"/>
      <c r="D115" s="32"/>
      <c r="E115" s="33" t="s">
        <v>74</v>
      </c>
      <c r="F115" s="38"/>
      <c r="G115" s="47" t="s">
        <v>642</v>
      </c>
      <c r="H115" s="47"/>
      <c r="I115" s="47"/>
      <c r="J115" s="47" t="s">
        <v>642</v>
      </c>
      <c r="K115" s="47" t="s">
        <v>642</v>
      </c>
      <c r="L115" s="86"/>
      <c r="M115" s="86"/>
      <c r="N115" s="47" t="s">
        <v>642</v>
      </c>
      <c r="O115" s="47"/>
      <c r="P115" s="38"/>
      <c r="Q115" s="47" t="s">
        <v>642</v>
      </c>
      <c r="R115" s="47" t="s">
        <v>642</v>
      </c>
      <c r="S115" s="86"/>
      <c r="T115" s="86"/>
      <c r="U115" s="38"/>
      <c r="V115" s="39"/>
      <c r="W115" s="36"/>
      <c r="X115" s="46"/>
    </row>
    <row r="116" spans="1:24" ht="95.1" customHeight="1">
      <c r="A116" s="160">
        <v>48</v>
      </c>
      <c r="B116" s="32" t="s">
        <v>197</v>
      </c>
      <c r="C116" s="32" t="s">
        <v>19</v>
      </c>
      <c r="D116" s="93" t="s">
        <v>20</v>
      </c>
      <c r="E116" s="33"/>
      <c r="F116" s="38"/>
      <c r="G116" s="38">
        <v>103</v>
      </c>
      <c r="H116" s="38">
        <v>103</v>
      </c>
      <c r="I116" s="38"/>
      <c r="J116" s="38"/>
      <c r="K116" s="38"/>
      <c r="L116" s="86"/>
      <c r="M116" s="86"/>
      <c r="N116" s="38">
        <v>103</v>
      </c>
      <c r="O116" s="38">
        <v>103</v>
      </c>
      <c r="P116" s="38"/>
      <c r="Q116" s="88"/>
      <c r="R116" s="88"/>
      <c r="S116" s="86"/>
      <c r="T116" s="86"/>
      <c r="U116" s="38"/>
      <c r="V116" s="39" t="str">
        <f>A116&amp;E116</f>
        <v>48</v>
      </c>
      <c r="W116" s="36"/>
      <c r="X116" s="46"/>
    </row>
    <row r="117" spans="1:24" ht="95.1" customHeight="1">
      <c r="A117" s="160">
        <v>48</v>
      </c>
      <c r="B117" s="32" t="s">
        <v>197</v>
      </c>
      <c r="C117" s="32" t="s">
        <v>182</v>
      </c>
      <c r="D117" s="33" t="s">
        <v>131</v>
      </c>
      <c r="E117" s="33" t="s">
        <v>552</v>
      </c>
      <c r="F117" s="38">
        <v>8</v>
      </c>
      <c r="G117" s="38"/>
      <c r="H117" s="38"/>
      <c r="I117" s="38"/>
      <c r="J117" s="38"/>
      <c r="K117" s="38" t="s">
        <v>284</v>
      </c>
      <c r="L117" s="86"/>
      <c r="M117" s="86"/>
      <c r="N117" s="47"/>
      <c r="O117" s="38"/>
      <c r="P117" s="38" t="s">
        <v>284</v>
      </c>
      <c r="Q117" s="38"/>
      <c r="R117" s="38"/>
      <c r="S117" s="86"/>
      <c r="T117" s="86"/>
      <c r="U117" s="47" t="s">
        <v>200</v>
      </c>
      <c r="V117" s="39">
        <f>90-64</f>
        <v>26</v>
      </c>
      <c r="W117" s="36"/>
      <c r="X117" s="46"/>
    </row>
    <row r="118" spans="1:24" ht="95.1" customHeight="1">
      <c r="A118" s="160">
        <v>48</v>
      </c>
      <c r="B118" s="32" t="s">
        <v>197</v>
      </c>
      <c r="C118" s="32" t="s">
        <v>475</v>
      </c>
      <c r="D118" s="33" t="s">
        <v>216</v>
      </c>
      <c r="E118" s="33" t="s">
        <v>572</v>
      </c>
      <c r="F118" s="38">
        <v>8</v>
      </c>
      <c r="G118" s="38"/>
      <c r="H118" s="38"/>
      <c r="I118" s="38" t="s">
        <v>214</v>
      </c>
      <c r="J118" s="38" t="s">
        <v>213</v>
      </c>
      <c r="K118" s="38"/>
      <c r="L118" s="86"/>
      <c r="M118" s="86"/>
      <c r="N118" s="47"/>
      <c r="O118" s="38"/>
      <c r="P118" s="38"/>
      <c r="Q118" s="38" t="s">
        <v>213</v>
      </c>
      <c r="R118" s="38" t="s">
        <v>213</v>
      </c>
      <c r="S118" s="86"/>
      <c r="T118" s="86"/>
      <c r="U118" s="47" t="s">
        <v>667</v>
      </c>
      <c r="V118" s="39">
        <f>150-96</f>
        <v>54</v>
      </c>
      <c r="W118" s="36"/>
      <c r="X118" s="46"/>
    </row>
    <row r="119" spans="1:24" ht="95.1" customHeight="1">
      <c r="A119" s="160">
        <v>49</v>
      </c>
      <c r="B119" s="32" t="s">
        <v>204</v>
      </c>
      <c r="C119" s="32" t="s">
        <v>19</v>
      </c>
      <c r="D119" s="93" t="s">
        <v>20</v>
      </c>
      <c r="E119" s="33"/>
      <c r="F119" s="38"/>
      <c r="G119" s="38">
        <v>103</v>
      </c>
      <c r="H119" s="38">
        <v>103</v>
      </c>
      <c r="I119" s="38"/>
      <c r="J119" s="38"/>
      <c r="K119" s="38"/>
      <c r="L119" s="86"/>
      <c r="M119" s="86"/>
      <c r="N119" s="38">
        <v>103</v>
      </c>
      <c r="O119" s="38">
        <v>103</v>
      </c>
      <c r="P119" s="38"/>
      <c r="Q119" s="88"/>
      <c r="R119" s="88"/>
      <c r="S119" s="86"/>
      <c r="T119" s="86"/>
      <c r="U119" s="38"/>
      <c r="V119" s="39" t="str">
        <f>A119&amp;E119</f>
        <v>49</v>
      </c>
      <c r="W119" s="36"/>
      <c r="X119" s="46"/>
    </row>
    <row r="120" spans="1:24" ht="95.1" customHeight="1">
      <c r="A120" s="160">
        <v>49</v>
      </c>
      <c r="B120" s="32" t="s">
        <v>204</v>
      </c>
      <c r="C120" s="32" t="s">
        <v>182</v>
      </c>
      <c r="D120" s="33" t="s">
        <v>131</v>
      </c>
      <c r="E120" s="33" t="s">
        <v>552</v>
      </c>
      <c r="F120" s="38">
        <v>8</v>
      </c>
      <c r="G120" s="38"/>
      <c r="H120" s="38"/>
      <c r="I120" s="38"/>
      <c r="J120" s="38"/>
      <c r="K120" s="38" t="s">
        <v>284</v>
      </c>
      <c r="L120" s="86"/>
      <c r="M120" s="86"/>
      <c r="N120" s="47"/>
      <c r="O120" s="38"/>
      <c r="P120" s="38" t="s">
        <v>284</v>
      </c>
      <c r="Q120" s="38"/>
      <c r="R120" s="38"/>
      <c r="S120" s="86"/>
      <c r="T120" s="86"/>
      <c r="U120" s="47" t="s">
        <v>205</v>
      </c>
      <c r="V120" s="39">
        <f>90-64</f>
        <v>26</v>
      </c>
      <c r="W120" s="36"/>
      <c r="X120" s="46"/>
    </row>
    <row r="121" spans="1:24" ht="95.1" customHeight="1">
      <c r="A121" s="160">
        <v>49</v>
      </c>
      <c r="B121" s="32" t="s">
        <v>204</v>
      </c>
      <c r="C121" s="32" t="s">
        <v>475</v>
      </c>
      <c r="D121" s="33" t="s">
        <v>216</v>
      </c>
      <c r="E121" s="33" t="s">
        <v>572</v>
      </c>
      <c r="F121" s="38">
        <v>8</v>
      </c>
      <c r="G121" s="38"/>
      <c r="H121" s="38"/>
      <c r="I121" s="38" t="s">
        <v>214</v>
      </c>
      <c r="J121" s="38" t="s">
        <v>213</v>
      </c>
      <c r="K121" s="38"/>
      <c r="L121" s="86"/>
      <c r="M121" s="86"/>
      <c r="N121" s="47"/>
      <c r="O121" s="38"/>
      <c r="P121" s="38"/>
      <c r="Q121" s="38" t="s">
        <v>213</v>
      </c>
      <c r="R121" s="38" t="s">
        <v>213</v>
      </c>
      <c r="S121" s="86"/>
      <c r="T121" s="86"/>
      <c r="U121" s="47" t="s">
        <v>205</v>
      </c>
      <c r="V121" s="39">
        <f>150-96</f>
        <v>54</v>
      </c>
      <c r="W121" s="36"/>
      <c r="X121" s="46"/>
    </row>
    <row r="122" spans="1:24" ht="95.1" customHeight="1">
      <c r="A122" s="160">
        <v>50</v>
      </c>
      <c r="B122" s="32" t="s">
        <v>206</v>
      </c>
      <c r="C122" s="32" t="s">
        <v>19</v>
      </c>
      <c r="D122" s="93" t="s">
        <v>20</v>
      </c>
      <c r="E122" s="33"/>
      <c r="F122" s="38"/>
      <c r="G122" s="47"/>
      <c r="H122" s="38"/>
      <c r="I122" s="38">
        <v>102</v>
      </c>
      <c r="J122" s="38">
        <v>102</v>
      </c>
      <c r="K122" s="47"/>
      <c r="L122" s="86"/>
      <c r="M122" s="86"/>
      <c r="N122" s="47"/>
      <c r="O122" s="38"/>
      <c r="P122" s="38">
        <v>102</v>
      </c>
      <c r="Q122" s="38">
        <v>102</v>
      </c>
      <c r="R122" s="162"/>
      <c r="S122" s="86"/>
      <c r="T122" s="86"/>
      <c r="U122" s="38"/>
      <c r="V122" s="39" t="str">
        <f>A122&amp;E122</f>
        <v>50</v>
      </c>
      <c r="W122" s="36"/>
      <c r="X122" s="46"/>
    </row>
    <row r="123" spans="1:24" ht="95.1" customHeight="1">
      <c r="A123" s="160">
        <v>50</v>
      </c>
      <c r="B123" s="32" t="s">
        <v>206</v>
      </c>
      <c r="C123" s="32" t="s">
        <v>286</v>
      </c>
      <c r="D123" s="32" t="s">
        <v>647</v>
      </c>
      <c r="E123" s="33" t="s">
        <v>646</v>
      </c>
      <c r="F123" s="38">
        <v>5</v>
      </c>
      <c r="G123" s="47" t="s">
        <v>84</v>
      </c>
      <c r="H123" s="47" t="s">
        <v>292</v>
      </c>
      <c r="I123" s="38"/>
      <c r="J123" s="47"/>
      <c r="K123" s="47"/>
      <c r="L123" s="86"/>
      <c r="M123" s="86"/>
      <c r="N123" s="47" t="s">
        <v>252</v>
      </c>
      <c r="O123" s="47" t="s">
        <v>87</v>
      </c>
      <c r="P123" s="38"/>
      <c r="Q123" s="38"/>
      <c r="R123" s="47"/>
      <c r="S123" s="86"/>
      <c r="T123" s="86"/>
      <c r="U123" s="38"/>
      <c r="V123" s="39"/>
      <c r="W123" s="36"/>
      <c r="X123" s="46"/>
    </row>
    <row r="124" spans="1:24" ht="95.1" customHeight="1">
      <c r="A124" s="160">
        <v>50</v>
      </c>
      <c r="B124" s="32" t="s">
        <v>206</v>
      </c>
      <c r="C124" s="32" t="s">
        <v>40</v>
      </c>
      <c r="D124" s="32" t="s">
        <v>41</v>
      </c>
      <c r="E124" s="32" t="s">
        <v>42</v>
      </c>
      <c r="F124" s="47">
        <v>5</v>
      </c>
      <c r="G124" s="38"/>
      <c r="H124" s="38"/>
      <c r="I124" s="164"/>
      <c r="J124" s="38"/>
      <c r="K124" s="38"/>
      <c r="L124" s="86"/>
      <c r="M124" s="86"/>
      <c r="N124" s="38"/>
      <c r="O124" s="38"/>
      <c r="P124" s="164"/>
      <c r="Q124" s="88"/>
      <c r="R124" s="38" t="s">
        <v>183</v>
      </c>
      <c r="S124" s="86"/>
      <c r="T124" s="86"/>
      <c r="U124" s="38"/>
      <c r="V124" s="39"/>
      <c r="W124" s="36"/>
      <c r="X124" s="46"/>
    </row>
    <row r="125" spans="1:24" ht="95.1" customHeight="1">
      <c r="A125" s="160">
        <v>55</v>
      </c>
      <c r="B125" s="32" t="s">
        <v>208</v>
      </c>
      <c r="C125" s="32" t="s">
        <v>209</v>
      </c>
      <c r="D125" s="33" t="s">
        <v>212</v>
      </c>
      <c r="E125" s="33" t="s">
        <v>31</v>
      </c>
      <c r="F125" s="38">
        <v>4</v>
      </c>
      <c r="G125" s="38" t="s">
        <v>290</v>
      </c>
      <c r="H125" s="38"/>
      <c r="I125" s="38"/>
      <c r="J125" s="38"/>
      <c r="K125" s="38"/>
      <c r="L125" s="86"/>
      <c r="M125" s="86"/>
      <c r="N125" s="38"/>
      <c r="O125" s="38"/>
      <c r="P125" s="38"/>
      <c r="Q125" s="38"/>
      <c r="R125" s="38"/>
      <c r="S125" s="86"/>
      <c r="T125" s="86"/>
      <c r="U125" s="38"/>
      <c r="V125" s="39"/>
      <c r="W125" s="36"/>
      <c r="X125" s="46"/>
    </row>
    <row r="126" spans="1:24" ht="95.1" customHeight="1">
      <c r="A126" s="160">
        <v>55</v>
      </c>
      <c r="B126" s="32" t="s">
        <v>208</v>
      </c>
      <c r="C126" s="32" t="s">
        <v>201</v>
      </c>
      <c r="D126" s="33" t="s">
        <v>212</v>
      </c>
      <c r="E126" s="33" t="s">
        <v>31</v>
      </c>
      <c r="F126" s="38">
        <v>4</v>
      </c>
      <c r="G126" s="38" t="s">
        <v>290</v>
      </c>
      <c r="H126" s="38"/>
      <c r="I126" s="38"/>
      <c r="J126" s="38"/>
      <c r="K126" s="38"/>
      <c r="L126" s="86"/>
      <c r="M126" s="86"/>
      <c r="N126" s="38"/>
      <c r="O126" s="38"/>
      <c r="P126" s="38"/>
      <c r="Q126" s="38"/>
      <c r="R126" s="38"/>
      <c r="S126" s="86"/>
      <c r="T126" s="86"/>
      <c r="U126" s="38"/>
      <c r="V126" s="39"/>
      <c r="W126" s="36"/>
      <c r="X126" s="46"/>
    </row>
    <row r="127" spans="1:24" ht="95.1" customHeight="1">
      <c r="A127" s="160">
        <v>55</v>
      </c>
      <c r="B127" s="32" t="s">
        <v>208</v>
      </c>
      <c r="C127" s="32" t="s">
        <v>209</v>
      </c>
      <c r="D127" s="33" t="s">
        <v>656</v>
      </c>
      <c r="E127" s="33" t="s">
        <v>657</v>
      </c>
      <c r="F127" s="38">
        <v>8</v>
      </c>
      <c r="G127" s="38"/>
      <c r="H127" s="38" t="s">
        <v>290</v>
      </c>
      <c r="I127" s="38" t="s">
        <v>290</v>
      </c>
      <c r="J127" s="38" t="s">
        <v>290</v>
      </c>
      <c r="K127" s="38" t="s">
        <v>290</v>
      </c>
      <c r="L127" s="86"/>
      <c r="M127" s="86"/>
      <c r="N127" s="38" t="s">
        <v>290</v>
      </c>
      <c r="O127" s="38" t="s">
        <v>290</v>
      </c>
      <c r="P127" s="38" t="s">
        <v>290</v>
      </c>
      <c r="Q127" s="38" t="s">
        <v>290</v>
      </c>
      <c r="R127" s="38" t="s">
        <v>290</v>
      </c>
      <c r="S127" s="86"/>
      <c r="T127" s="86"/>
      <c r="U127" s="38"/>
      <c r="V127" s="39"/>
      <c r="W127" s="36"/>
      <c r="X127" s="46"/>
    </row>
    <row r="128" spans="1:24" s="20" customFormat="1" ht="95.1" customHeight="1">
      <c r="A128" s="160">
        <v>56</v>
      </c>
      <c r="B128" s="32" t="s">
        <v>215</v>
      </c>
      <c r="C128" s="32" t="s">
        <v>170</v>
      </c>
      <c r="D128" s="33" t="s">
        <v>143</v>
      </c>
      <c r="E128" s="33" t="s">
        <v>632</v>
      </c>
      <c r="F128" s="38">
        <v>8</v>
      </c>
      <c r="G128" s="79"/>
      <c r="H128" s="79"/>
      <c r="I128" s="79" t="s">
        <v>193</v>
      </c>
      <c r="J128" s="79" t="s">
        <v>193</v>
      </c>
      <c r="K128" s="79" t="s">
        <v>193</v>
      </c>
      <c r="L128" s="86"/>
      <c r="M128" s="86"/>
      <c r="N128" s="79"/>
      <c r="O128" s="79"/>
      <c r="P128" s="79"/>
      <c r="Q128" s="79"/>
      <c r="R128" s="79"/>
      <c r="S128" s="86"/>
      <c r="T128" s="86"/>
      <c r="U128" s="38"/>
      <c r="V128" s="39"/>
      <c r="W128" s="49"/>
      <c r="X128" s="50"/>
    </row>
    <row r="129" spans="1:24" s="20" customFormat="1" ht="95.1" customHeight="1">
      <c r="A129" s="160">
        <v>56</v>
      </c>
      <c r="B129" s="32" t="s">
        <v>215</v>
      </c>
      <c r="C129" s="32" t="s">
        <v>40</v>
      </c>
      <c r="D129" s="32" t="s">
        <v>41</v>
      </c>
      <c r="E129" s="32" t="s">
        <v>218</v>
      </c>
      <c r="F129" s="47">
        <v>5</v>
      </c>
      <c r="G129" s="47" t="s">
        <v>183</v>
      </c>
      <c r="H129" s="47" t="s">
        <v>183</v>
      </c>
      <c r="I129" s="47"/>
      <c r="J129" s="47"/>
      <c r="K129" s="47"/>
      <c r="L129" s="86"/>
      <c r="M129" s="86"/>
      <c r="N129" s="47" t="s">
        <v>183</v>
      </c>
      <c r="O129" s="47"/>
      <c r="P129" s="47"/>
      <c r="Q129" s="47"/>
      <c r="R129" s="47"/>
      <c r="S129" s="86"/>
      <c r="T129" s="86"/>
      <c r="U129" s="173"/>
      <c r="V129" s="39"/>
      <c r="W129" s="49"/>
      <c r="X129" s="50"/>
    </row>
    <row r="130" spans="1:24" s="20" customFormat="1" ht="95.1" customHeight="1">
      <c r="A130" s="160">
        <v>56</v>
      </c>
      <c r="B130" s="32" t="s">
        <v>215</v>
      </c>
      <c r="C130" s="32" t="s">
        <v>40</v>
      </c>
      <c r="D130" s="32" t="s">
        <v>41</v>
      </c>
      <c r="E130" s="32" t="s">
        <v>31</v>
      </c>
      <c r="F130" s="47">
        <v>2</v>
      </c>
      <c r="G130" s="47"/>
      <c r="H130" s="47"/>
      <c r="I130" s="47"/>
      <c r="J130" s="47"/>
      <c r="K130" s="47"/>
      <c r="L130" s="86"/>
      <c r="M130" s="86"/>
      <c r="N130" s="47"/>
      <c r="O130" s="47" t="s">
        <v>113</v>
      </c>
      <c r="P130" s="47"/>
      <c r="Q130" s="47"/>
      <c r="R130" s="47"/>
      <c r="S130" s="86"/>
      <c r="T130" s="86"/>
      <c r="U130" s="173"/>
      <c r="V130" s="39"/>
      <c r="W130" s="49"/>
      <c r="X130" s="50"/>
    </row>
    <row r="131" spans="1:24" s="20" customFormat="1" ht="95.1" customHeight="1">
      <c r="A131" s="160">
        <v>57</v>
      </c>
      <c r="B131" s="32" t="s">
        <v>219</v>
      </c>
      <c r="C131" s="100" t="s">
        <v>225</v>
      </c>
      <c r="D131" s="101" t="s">
        <v>202</v>
      </c>
      <c r="E131" s="101" t="s">
        <v>666</v>
      </c>
      <c r="F131" s="47">
        <v>8</v>
      </c>
      <c r="G131" s="47" t="s">
        <v>165</v>
      </c>
      <c r="H131" s="47" t="s">
        <v>165</v>
      </c>
      <c r="I131" s="47"/>
      <c r="J131" s="47" t="s">
        <v>165</v>
      </c>
      <c r="K131" s="47" t="s">
        <v>165</v>
      </c>
      <c r="L131" s="86"/>
      <c r="M131" s="86"/>
      <c r="N131" s="47" t="s">
        <v>165</v>
      </c>
      <c r="O131" s="47" t="s">
        <v>165</v>
      </c>
      <c r="P131" s="47" t="s">
        <v>165</v>
      </c>
      <c r="Q131" s="47"/>
      <c r="R131" s="47"/>
      <c r="S131" s="86"/>
      <c r="T131" s="86"/>
      <c r="U131" s="173"/>
      <c r="V131" s="39"/>
      <c r="W131" s="49"/>
      <c r="X131" s="50"/>
    </row>
    <row r="132" spans="1:24" s="20" customFormat="1" ht="95.1" customHeight="1">
      <c r="A132" s="160">
        <v>57</v>
      </c>
      <c r="B132" s="32" t="s">
        <v>219</v>
      </c>
      <c r="C132" s="100" t="s">
        <v>162</v>
      </c>
      <c r="D132" s="101" t="s">
        <v>164</v>
      </c>
      <c r="E132" s="101" t="s">
        <v>332</v>
      </c>
      <c r="F132" s="174">
        <v>8</v>
      </c>
      <c r="G132" s="47"/>
      <c r="H132" s="47"/>
      <c r="I132" s="47" t="s">
        <v>349</v>
      </c>
      <c r="J132" s="47"/>
      <c r="K132" s="47"/>
      <c r="L132" s="86"/>
      <c r="M132" s="86"/>
      <c r="N132" s="47"/>
      <c r="O132" s="47"/>
      <c r="P132" s="47"/>
      <c r="Q132" s="47" t="s">
        <v>349</v>
      </c>
      <c r="R132" s="47" t="s">
        <v>349</v>
      </c>
      <c r="S132" s="86"/>
      <c r="T132" s="86"/>
      <c r="U132" s="47"/>
      <c r="V132" s="39"/>
      <c r="W132" s="49"/>
      <c r="X132" s="50"/>
    </row>
    <row r="133" spans="1:24" s="20" customFormat="1" ht="95.1" customHeight="1">
      <c r="A133" s="160">
        <v>58</v>
      </c>
      <c r="B133" s="32" t="s">
        <v>220</v>
      </c>
      <c r="C133" s="32" t="s">
        <v>149</v>
      </c>
      <c r="D133" s="33" t="s">
        <v>100</v>
      </c>
      <c r="E133" s="33" t="s">
        <v>22</v>
      </c>
      <c r="F133" s="38"/>
      <c r="G133" s="122"/>
      <c r="H133" s="122"/>
      <c r="I133" s="122"/>
      <c r="J133" s="122"/>
      <c r="K133" s="122"/>
      <c r="L133" s="86"/>
      <c r="M133" s="86"/>
      <c r="N133" s="47"/>
      <c r="O133" s="47"/>
      <c r="P133" s="47"/>
      <c r="Q133" s="47"/>
      <c r="R133" s="47"/>
      <c r="S133" s="86"/>
      <c r="T133" s="86"/>
      <c r="U133" s="47" t="s">
        <v>571</v>
      </c>
      <c r="V133" s="39"/>
      <c r="W133" s="49"/>
      <c r="X133" s="50"/>
    </row>
    <row r="134" spans="1:24" s="20" customFormat="1" ht="95.1" customHeight="1">
      <c r="A134" s="160">
        <v>58</v>
      </c>
      <c r="B134" s="32" t="s">
        <v>220</v>
      </c>
      <c r="C134" s="32" t="s">
        <v>109</v>
      </c>
      <c r="D134" s="33" t="s">
        <v>121</v>
      </c>
      <c r="E134" s="33" t="s">
        <v>551</v>
      </c>
      <c r="F134" s="38">
        <v>8</v>
      </c>
      <c r="G134" s="38"/>
      <c r="H134" s="38"/>
      <c r="I134" s="38"/>
      <c r="J134" s="38"/>
      <c r="K134" s="38"/>
      <c r="L134" s="86"/>
      <c r="M134" s="86"/>
      <c r="N134" s="47"/>
      <c r="O134" s="119" t="s">
        <v>354</v>
      </c>
      <c r="P134" s="119" t="s">
        <v>354</v>
      </c>
      <c r="Q134" s="47"/>
      <c r="R134" s="47"/>
      <c r="S134" s="86"/>
      <c r="T134" s="86"/>
      <c r="U134" s="47"/>
      <c r="V134" s="39"/>
      <c r="W134" s="49"/>
      <c r="X134" s="50"/>
    </row>
    <row r="135" spans="1:24" s="20" customFormat="1" ht="95.1" customHeight="1">
      <c r="A135" s="160">
        <v>58</v>
      </c>
      <c r="B135" s="32" t="s">
        <v>220</v>
      </c>
      <c r="C135" s="32" t="s">
        <v>225</v>
      </c>
      <c r="D135" s="33" t="s">
        <v>649</v>
      </c>
      <c r="E135" s="32" t="s">
        <v>570</v>
      </c>
      <c r="F135" s="38">
        <v>8</v>
      </c>
      <c r="G135" s="38"/>
      <c r="H135" s="38"/>
      <c r="I135" s="38"/>
      <c r="J135" s="38"/>
      <c r="K135" s="38"/>
      <c r="L135" s="86"/>
      <c r="M135" s="86"/>
      <c r="N135" s="47"/>
      <c r="O135" s="47"/>
      <c r="P135" s="47"/>
      <c r="Q135" s="47" t="s">
        <v>217</v>
      </c>
      <c r="R135" s="47" t="s">
        <v>191</v>
      </c>
      <c r="S135" s="86"/>
      <c r="T135" s="86"/>
      <c r="U135" s="47"/>
      <c r="V135" s="39"/>
      <c r="W135" s="49"/>
      <c r="X135" s="50"/>
    </row>
    <row r="136" spans="1:24" ht="95.1" customHeight="1">
      <c r="A136" s="160">
        <v>59</v>
      </c>
      <c r="B136" s="32" t="s">
        <v>224</v>
      </c>
      <c r="C136" s="32" t="s">
        <v>149</v>
      </c>
      <c r="D136" s="33" t="s">
        <v>100</v>
      </c>
      <c r="E136" s="33" t="s">
        <v>22</v>
      </c>
      <c r="F136" s="38"/>
      <c r="G136" s="122"/>
      <c r="H136" s="122"/>
      <c r="I136" s="122"/>
      <c r="J136" s="122"/>
      <c r="K136" s="122"/>
      <c r="L136" s="86"/>
      <c r="M136" s="86"/>
      <c r="N136" s="47"/>
      <c r="O136" s="47"/>
      <c r="P136" s="47"/>
      <c r="Q136" s="47"/>
      <c r="R136" s="47"/>
      <c r="S136" s="86"/>
      <c r="T136" s="86"/>
      <c r="U136" s="47" t="s">
        <v>571</v>
      </c>
      <c r="V136" s="39"/>
      <c r="W136" s="36"/>
      <c r="X136" s="46"/>
    </row>
    <row r="137" spans="1:24" ht="95.1" customHeight="1">
      <c r="A137" s="160">
        <v>59</v>
      </c>
      <c r="B137" s="32" t="s">
        <v>224</v>
      </c>
      <c r="C137" s="32" t="s">
        <v>124</v>
      </c>
      <c r="D137" s="33" t="s">
        <v>69</v>
      </c>
      <c r="E137" s="33" t="s">
        <v>643</v>
      </c>
      <c r="F137" s="38">
        <v>4</v>
      </c>
      <c r="G137" s="38"/>
      <c r="H137" s="38"/>
      <c r="I137" s="38"/>
      <c r="J137" s="38"/>
      <c r="K137" s="38"/>
      <c r="L137" s="86"/>
      <c r="M137" s="86"/>
      <c r="N137" s="47"/>
      <c r="O137" s="47"/>
      <c r="P137" s="47" t="s">
        <v>72</v>
      </c>
      <c r="Q137" s="47" t="s">
        <v>72</v>
      </c>
      <c r="R137" s="47" t="s">
        <v>72</v>
      </c>
      <c r="S137" s="86"/>
      <c r="T137" s="86"/>
      <c r="U137" s="47"/>
      <c r="V137" s="39"/>
      <c r="W137" s="36"/>
      <c r="X137" s="46"/>
    </row>
    <row r="138" spans="1:24" ht="95.1" customHeight="1">
      <c r="A138" s="160">
        <v>59</v>
      </c>
      <c r="B138" s="32" t="s">
        <v>224</v>
      </c>
      <c r="C138" s="32" t="s">
        <v>198</v>
      </c>
      <c r="D138" s="33" t="s">
        <v>168</v>
      </c>
      <c r="E138" s="33" t="s">
        <v>634</v>
      </c>
      <c r="F138" s="38"/>
      <c r="G138" s="38"/>
      <c r="H138" s="38"/>
      <c r="I138" s="38"/>
      <c r="J138" s="38"/>
      <c r="K138" s="38"/>
      <c r="L138" s="86"/>
      <c r="M138" s="86"/>
      <c r="N138" s="47" t="s">
        <v>239</v>
      </c>
      <c r="O138" s="47" t="s">
        <v>239</v>
      </c>
      <c r="P138" s="47"/>
      <c r="Q138" s="47"/>
      <c r="R138" s="47"/>
      <c r="S138" s="86"/>
      <c r="T138" s="86"/>
      <c r="U138" s="47"/>
      <c r="V138" s="39"/>
      <c r="W138" s="36"/>
      <c r="X138" s="46"/>
    </row>
    <row r="139" spans="1:24" ht="95.1" customHeight="1">
      <c r="A139" s="160">
        <v>60</v>
      </c>
      <c r="B139" s="32" t="s">
        <v>226</v>
      </c>
      <c r="C139" s="95" t="s">
        <v>603</v>
      </c>
      <c r="D139" s="124" t="s">
        <v>228</v>
      </c>
      <c r="E139" s="124" t="s">
        <v>229</v>
      </c>
      <c r="F139" s="119">
        <v>8</v>
      </c>
      <c r="G139" s="119" t="s">
        <v>230</v>
      </c>
      <c r="H139" s="119" t="s">
        <v>230</v>
      </c>
      <c r="I139" s="38"/>
      <c r="J139" s="119"/>
      <c r="K139" s="119"/>
      <c r="L139" s="171"/>
      <c r="M139" s="171"/>
      <c r="N139" s="38"/>
      <c r="O139" s="38"/>
      <c r="P139" s="119"/>
      <c r="Q139" s="119"/>
      <c r="R139" s="119"/>
      <c r="S139" s="171"/>
      <c r="T139" s="171"/>
      <c r="U139" s="119"/>
      <c r="V139" s="120"/>
      <c r="W139" s="36"/>
      <c r="X139" s="46"/>
    </row>
    <row r="140" spans="1:24" ht="95.1" customHeight="1">
      <c r="A140" s="160">
        <v>60</v>
      </c>
      <c r="B140" s="32" t="s">
        <v>226</v>
      </c>
      <c r="C140" s="32" t="s">
        <v>151</v>
      </c>
      <c r="D140" s="124" t="s">
        <v>658</v>
      </c>
      <c r="E140" s="33" t="s">
        <v>659</v>
      </c>
      <c r="F140" s="38">
        <v>8</v>
      </c>
      <c r="G140" s="47"/>
      <c r="H140" s="47"/>
      <c r="I140" s="47" t="s">
        <v>179</v>
      </c>
      <c r="J140" s="47" t="s">
        <v>179</v>
      </c>
      <c r="K140" s="47" t="s">
        <v>179</v>
      </c>
      <c r="L140" s="86"/>
      <c r="M140" s="86"/>
      <c r="N140" s="38" t="s">
        <v>179</v>
      </c>
      <c r="O140" s="47" t="s">
        <v>179</v>
      </c>
      <c r="P140" s="47" t="s">
        <v>179</v>
      </c>
      <c r="Q140" s="47" t="s">
        <v>179</v>
      </c>
      <c r="R140" s="47" t="s">
        <v>179</v>
      </c>
      <c r="S140" s="171"/>
      <c r="T140" s="171"/>
      <c r="U140" s="119"/>
      <c r="V140" s="120"/>
      <c r="W140" s="36"/>
      <c r="X140" s="46"/>
    </row>
    <row r="141" spans="1:24" ht="95.1" customHeight="1">
      <c r="A141" s="160">
        <v>61</v>
      </c>
      <c r="B141" s="32" t="s">
        <v>231</v>
      </c>
      <c r="C141" s="32" t="s">
        <v>149</v>
      </c>
      <c r="D141" s="32"/>
      <c r="E141" s="32" t="s">
        <v>22</v>
      </c>
      <c r="F141" s="38"/>
      <c r="G141" s="122"/>
      <c r="H141" s="122"/>
      <c r="I141" s="122"/>
      <c r="J141" s="122"/>
      <c r="K141" s="122"/>
      <c r="L141" s="86"/>
      <c r="M141" s="86"/>
      <c r="N141" s="122"/>
      <c r="O141" s="122"/>
      <c r="P141" s="122"/>
      <c r="Q141" s="122"/>
      <c r="R141" s="122"/>
      <c r="S141" s="86"/>
      <c r="T141" s="86"/>
      <c r="U141" s="47" t="s">
        <v>612</v>
      </c>
      <c r="V141" s="39"/>
      <c r="W141" s="36"/>
      <c r="X141" s="46"/>
    </row>
    <row r="142" spans="1:24" ht="95.1" customHeight="1">
      <c r="A142" s="160">
        <v>62</v>
      </c>
      <c r="B142" s="32" t="s">
        <v>233</v>
      </c>
      <c r="C142" s="32" t="s">
        <v>186</v>
      </c>
      <c r="D142" s="33" t="s">
        <v>187</v>
      </c>
      <c r="E142" s="33" t="s">
        <v>188</v>
      </c>
      <c r="F142" s="38">
        <v>5</v>
      </c>
      <c r="G142" s="47" t="s">
        <v>327</v>
      </c>
      <c r="H142" s="47"/>
      <c r="I142" s="47"/>
      <c r="J142" s="47"/>
      <c r="K142" s="47"/>
      <c r="L142" s="86"/>
      <c r="M142" s="86"/>
      <c r="N142" s="47" t="s">
        <v>195</v>
      </c>
      <c r="O142" s="47"/>
      <c r="P142" s="47"/>
      <c r="Q142" s="47"/>
      <c r="R142" s="47"/>
      <c r="S142" s="86"/>
      <c r="T142" s="86"/>
      <c r="U142" s="47"/>
      <c r="V142" s="39"/>
      <c r="W142" s="36"/>
      <c r="X142" s="46"/>
    </row>
    <row r="143" spans="1:24" ht="95.1" customHeight="1">
      <c r="A143" s="160">
        <v>62</v>
      </c>
      <c r="B143" s="32" t="s">
        <v>233</v>
      </c>
      <c r="C143" s="32" t="s">
        <v>186</v>
      </c>
      <c r="D143" s="33" t="s">
        <v>187</v>
      </c>
      <c r="E143" s="33" t="s">
        <v>31</v>
      </c>
      <c r="F143" s="38">
        <v>2</v>
      </c>
      <c r="G143" s="47"/>
      <c r="H143" s="47"/>
      <c r="I143" s="47"/>
      <c r="J143" s="47"/>
      <c r="K143" s="47"/>
      <c r="L143" s="86"/>
      <c r="M143" s="86"/>
      <c r="N143" s="47"/>
      <c r="O143" s="47"/>
      <c r="P143" s="47"/>
      <c r="Q143" s="47"/>
      <c r="R143" s="47" t="s">
        <v>55</v>
      </c>
      <c r="S143" s="86"/>
      <c r="T143" s="86"/>
      <c r="U143" s="47" t="s">
        <v>188</v>
      </c>
      <c r="V143" s="39"/>
      <c r="W143" s="36"/>
      <c r="X143" s="46"/>
    </row>
    <row r="144" spans="1:24" ht="95.1" customHeight="1">
      <c r="A144" s="160">
        <v>62</v>
      </c>
      <c r="B144" s="32" t="s">
        <v>233</v>
      </c>
      <c r="C144" s="32" t="s">
        <v>170</v>
      </c>
      <c r="D144" s="33" t="s">
        <v>187</v>
      </c>
      <c r="E144" s="33" t="s">
        <v>31</v>
      </c>
      <c r="F144" s="38">
        <v>2</v>
      </c>
      <c r="G144" s="47"/>
      <c r="H144" s="47"/>
      <c r="I144" s="47"/>
      <c r="J144" s="47"/>
      <c r="K144" s="47"/>
      <c r="L144" s="86"/>
      <c r="M144" s="86"/>
      <c r="N144" s="47"/>
      <c r="O144" s="47"/>
      <c r="P144" s="47"/>
      <c r="Q144" s="47"/>
      <c r="R144" s="47" t="s">
        <v>55</v>
      </c>
      <c r="S144" s="86"/>
      <c r="T144" s="86"/>
      <c r="U144" s="47" t="s">
        <v>188</v>
      </c>
      <c r="V144" s="39"/>
      <c r="W144" s="36"/>
      <c r="X144" s="46"/>
    </row>
    <row r="145" spans="1:24" ht="95.1" customHeight="1">
      <c r="A145" s="160">
        <v>62</v>
      </c>
      <c r="B145" s="32" t="s">
        <v>233</v>
      </c>
      <c r="C145" s="32" t="s">
        <v>379</v>
      </c>
      <c r="D145" s="33" t="s">
        <v>62</v>
      </c>
      <c r="E145" s="33" t="s">
        <v>569</v>
      </c>
      <c r="F145" s="38">
        <v>8</v>
      </c>
      <c r="G145" s="47"/>
      <c r="H145" s="47" t="s">
        <v>175</v>
      </c>
      <c r="I145" s="47" t="s">
        <v>175</v>
      </c>
      <c r="J145" s="47"/>
      <c r="K145" s="47"/>
      <c r="L145" s="86"/>
      <c r="M145" s="86"/>
      <c r="N145" s="47"/>
      <c r="O145" s="47" t="s">
        <v>175</v>
      </c>
      <c r="P145" s="47" t="s">
        <v>175</v>
      </c>
      <c r="Q145" s="47"/>
      <c r="R145" s="47"/>
      <c r="S145" s="86"/>
      <c r="T145" s="86"/>
      <c r="U145" s="38"/>
      <c r="V145" s="39"/>
      <c r="W145" s="36"/>
      <c r="X145" s="46"/>
    </row>
    <row r="146" spans="1:24" ht="95.1" customHeight="1">
      <c r="A146" s="160">
        <v>62</v>
      </c>
      <c r="B146" s="32" t="s">
        <v>233</v>
      </c>
      <c r="C146" s="32" t="s">
        <v>238</v>
      </c>
      <c r="D146" s="33" t="s">
        <v>93</v>
      </c>
      <c r="E146" s="33" t="s">
        <v>232</v>
      </c>
      <c r="F146" s="38">
        <v>8</v>
      </c>
      <c r="G146" s="47"/>
      <c r="H146" s="47"/>
      <c r="I146" s="47"/>
      <c r="J146" s="47" t="s">
        <v>242</v>
      </c>
      <c r="K146" s="47" t="s">
        <v>242</v>
      </c>
      <c r="L146" s="86"/>
      <c r="M146" s="86"/>
      <c r="N146" s="47"/>
      <c r="O146" s="47"/>
      <c r="P146" s="47"/>
      <c r="Q146" s="47"/>
      <c r="R146" s="47"/>
      <c r="S146" s="86"/>
      <c r="T146" s="86"/>
      <c r="U146" s="47"/>
      <c r="V146" s="39"/>
      <c r="W146" s="36"/>
      <c r="X146" s="46"/>
    </row>
    <row r="147" spans="1:24" ht="95.1" customHeight="1">
      <c r="A147" s="160">
        <v>62</v>
      </c>
      <c r="B147" s="32" t="s">
        <v>233</v>
      </c>
      <c r="C147" s="32" t="s">
        <v>238</v>
      </c>
      <c r="D147" s="33" t="s">
        <v>93</v>
      </c>
      <c r="E147" s="33" t="s">
        <v>31</v>
      </c>
      <c r="F147" s="38">
        <v>4</v>
      </c>
      <c r="G147" s="47"/>
      <c r="H147" s="47"/>
      <c r="I147" s="47"/>
      <c r="J147" s="47"/>
      <c r="K147" s="47"/>
      <c r="L147" s="86"/>
      <c r="M147" s="86"/>
      <c r="N147" s="47"/>
      <c r="O147" s="47"/>
      <c r="P147" s="47"/>
      <c r="Q147" s="47" t="s">
        <v>242</v>
      </c>
      <c r="R147" s="47"/>
      <c r="S147" s="86"/>
      <c r="T147" s="86"/>
      <c r="U147" s="47" t="s">
        <v>232</v>
      </c>
      <c r="V147" s="39"/>
      <c r="W147" s="36"/>
      <c r="X147" s="46"/>
    </row>
    <row r="148" spans="1:24" ht="95.1" customHeight="1">
      <c r="A148" s="160">
        <v>62</v>
      </c>
      <c r="B148" s="32" t="s">
        <v>233</v>
      </c>
      <c r="C148" s="32" t="s">
        <v>227</v>
      </c>
      <c r="D148" s="33" t="s">
        <v>93</v>
      </c>
      <c r="E148" s="33" t="s">
        <v>31</v>
      </c>
      <c r="F148" s="38">
        <v>4</v>
      </c>
      <c r="G148" s="47"/>
      <c r="H148" s="47"/>
      <c r="I148" s="47"/>
      <c r="J148" s="47"/>
      <c r="K148" s="47"/>
      <c r="L148" s="86"/>
      <c r="M148" s="86"/>
      <c r="N148" s="47"/>
      <c r="O148" s="47"/>
      <c r="P148" s="47"/>
      <c r="Q148" s="47" t="s">
        <v>242</v>
      </c>
      <c r="R148" s="47"/>
      <c r="S148" s="86"/>
      <c r="T148" s="86"/>
      <c r="U148" s="47" t="s">
        <v>232</v>
      </c>
      <c r="V148" s="39"/>
      <c r="W148" s="36"/>
      <c r="X148" s="46"/>
    </row>
    <row r="149" spans="1:24" ht="95.1" customHeight="1">
      <c r="A149" s="160">
        <v>63</v>
      </c>
      <c r="B149" s="32" t="s">
        <v>237</v>
      </c>
      <c r="C149" s="32" t="s">
        <v>603</v>
      </c>
      <c r="D149" s="33" t="s">
        <v>62</v>
      </c>
      <c r="E149" s="33" t="s">
        <v>569</v>
      </c>
      <c r="F149" s="38">
        <v>8</v>
      </c>
      <c r="G149" s="47"/>
      <c r="H149" s="47"/>
      <c r="I149" s="47"/>
      <c r="J149" s="47" t="s">
        <v>230</v>
      </c>
      <c r="K149" s="47" t="s">
        <v>230</v>
      </c>
      <c r="L149" s="86"/>
      <c r="M149" s="86"/>
      <c r="N149" s="47"/>
      <c r="O149" s="47"/>
      <c r="P149" s="47"/>
      <c r="Q149" s="47"/>
      <c r="R149" s="47"/>
      <c r="S149" s="86"/>
      <c r="T149" s="86"/>
      <c r="U149" s="38"/>
      <c r="V149" s="39"/>
      <c r="W149" s="36"/>
      <c r="X149" s="46"/>
    </row>
    <row r="150" spans="1:24" ht="95.1" customHeight="1">
      <c r="A150" s="160">
        <v>63</v>
      </c>
      <c r="B150" s="32" t="s">
        <v>237</v>
      </c>
      <c r="C150" s="32" t="s">
        <v>603</v>
      </c>
      <c r="D150" s="33" t="s">
        <v>62</v>
      </c>
      <c r="E150" s="33" t="s">
        <v>31</v>
      </c>
      <c r="F150" s="38">
        <v>4</v>
      </c>
      <c r="G150" s="47"/>
      <c r="H150" s="47"/>
      <c r="I150" s="47"/>
      <c r="J150" s="47"/>
      <c r="K150" s="47"/>
      <c r="L150" s="86"/>
      <c r="M150" s="86"/>
      <c r="N150" s="47" t="s">
        <v>230</v>
      </c>
      <c r="O150" s="47"/>
      <c r="P150" s="47"/>
      <c r="Q150" s="47"/>
      <c r="R150" s="47"/>
      <c r="S150" s="86"/>
      <c r="T150" s="86"/>
      <c r="U150" s="38" t="s">
        <v>569</v>
      </c>
      <c r="V150" s="39"/>
      <c r="W150" s="36"/>
      <c r="X150" s="46"/>
    </row>
    <row r="151" spans="1:24" ht="95.1" customHeight="1">
      <c r="A151" s="160">
        <v>63</v>
      </c>
      <c r="B151" s="32" t="s">
        <v>237</v>
      </c>
      <c r="C151" s="32" t="s">
        <v>238</v>
      </c>
      <c r="D151" s="33" t="s">
        <v>62</v>
      </c>
      <c r="E151" s="33" t="s">
        <v>31</v>
      </c>
      <c r="F151" s="38">
        <v>4</v>
      </c>
      <c r="G151" s="47"/>
      <c r="H151" s="47"/>
      <c r="I151" s="47"/>
      <c r="J151" s="47"/>
      <c r="K151" s="47"/>
      <c r="L151" s="86"/>
      <c r="M151" s="86"/>
      <c r="N151" s="47" t="s">
        <v>230</v>
      </c>
      <c r="O151" s="47"/>
      <c r="P151" s="47"/>
      <c r="Q151" s="47"/>
      <c r="R151" s="47"/>
      <c r="S151" s="86"/>
      <c r="T151" s="86"/>
      <c r="U151" s="38" t="s">
        <v>569</v>
      </c>
      <c r="V151" s="39"/>
      <c r="W151" s="36"/>
      <c r="X151" s="46"/>
    </row>
    <row r="152" spans="1:24" ht="95.1" customHeight="1">
      <c r="A152" s="160">
        <v>63</v>
      </c>
      <c r="B152" s="32" t="s">
        <v>237</v>
      </c>
      <c r="C152" s="32" t="s">
        <v>157</v>
      </c>
      <c r="D152" s="33" t="s">
        <v>80</v>
      </c>
      <c r="E152" s="33" t="s">
        <v>152</v>
      </c>
      <c r="F152" s="38">
        <v>8</v>
      </c>
      <c r="G152" s="47" t="s">
        <v>153</v>
      </c>
      <c r="H152" s="47"/>
      <c r="I152" s="47"/>
      <c r="J152" s="47"/>
      <c r="K152" s="47"/>
      <c r="L152" s="86"/>
      <c r="M152" s="86"/>
      <c r="N152" s="47"/>
      <c r="O152" s="47" t="s">
        <v>153</v>
      </c>
      <c r="P152" s="47" t="s">
        <v>153</v>
      </c>
      <c r="Q152" s="47" t="s">
        <v>153</v>
      </c>
      <c r="R152" s="47" t="s">
        <v>153</v>
      </c>
      <c r="S152" s="86"/>
      <c r="T152" s="86"/>
      <c r="U152" s="38"/>
      <c r="V152" s="39"/>
      <c r="W152" s="36"/>
      <c r="X152" s="46"/>
    </row>
    <row r="153" spans="1:24" ht="95.1" customHeight="1">
      <c r="A153" s="160">
        <v>63</v>
      </c>
      <c r="B153" s="32" t="s">
        <v>237</v>
      </c>
      <c r="C153" s="32" t="s">
        <v>109</v>
      </c>
      <c r="D153" s="33" t="s">
        <v>121</v>
      </c>
      <c r="E153" s="33" t="s">
        <v>551</v>
      </c>
      <c r="F153" s="38">
        <v>5</v>
      </c>
      <c r="G153" s="47"/>
      <c r="H153" s="47" t="s">
        <v>354</v>
      </c>
      <c r="I153" s="47"/>
      <c r="J153" s="47"/>
      <c r="K153" s="47"/>
      <c r="L153" s="86"/>
      <c r="M153" s="86"/>
      <c r="N153" s="47"/>
      <c r="O153" s="47"/>
      <c r="P153" s="47"/>
      <c r="Q153" s="47"/>
      <c r="R153" s="47"/>
      <c r="S153" s="86"/>
      <c r="T153" s="86"/>
      <c r="U153" s="47"/>
      <c r="V153" s="39"/>
      <c r="W153" s="36"/>
      <c r="X153" s="46"/>
    </row>
    <row r="154" spans="1:24" ht="95.1" customHeight="1">
      <c r="A154" s="160">
        <v>63</v>
      </c>
      <c r="B154" s="32" t="s">
        <v>237</v>
      </c>
      <c r="C154" s="32" t="s">
        <v>109</v>
      </c>
      <c r="D154" s="33" t="s">
        <v>121</v>
      </c>
      <c r="E154" s="33" t="s">
        <v>31</v>
      </c>
      <c r="F154" s="38">
        <v>4</v>
      </c>
      <c r="G154" s="47"/>
      <c r="H154" s="47"/>
      <c r="I154" s="47" t="s">
        <v>354</v>
      </c>
      <c r="J154" s="47"/>
      <c r="K154" s="47"/>
      <c r="L154" s="86"/>
      <c r="M154" s="86"/>
      <c r="N154" s="47"/>
      <c r="O154" s="47"/>
      <c r="P154" s="47"/>
      <c r="Q154" s="47"/>
      <c r="R154" s="47"/>
      <c r="S154" s="86"/>
      <c r="T154" s="86"/>
      <c r="U154" s="47" t="s">
        <v>551</v>
      </c>
      <c r="V154" s="39"/>
      <c r="W154" s="36"/>
      <c r="X154" s="46"/>
    </row>
    <row r="155" spans="1:24" ht="95.1" customHeight="1">
      <c r="A155" s="160">
        <v>64</v>
      </c>
      <c r="B155" s="32" t="s">
        <v>240</v>
      </c>
      <c r="C155" s="32" t="s">
        <v>198</v>
      </c>
      <c r="D155" s="33" t="s">
        <v>168</v>
      </c>
      <c r="E155" s="33" t="s">
        <v>634</v>
      </c>
      <c r="F155" s="38">
        <v>8</v>
      </c>
      <c r="G155" s="47" t="s">
        <v>239</v>
      </c>
      <c r="H155" s="47" t="s">
        <v>239</v>
      </c>
      <c r="I155" s="47"/>
      <c r="J155" s="47"/>
      <c r="K155" s="47"/>
      <c r="L155" s="86"/>
      <c r="M155" s="86"/>
      <c r="N155" s="47"/>
      <c r="O155" s="47"/>
      <c r="P155" s="47"/>
      <c r="Q155" s="47"/>
      <c r="R155" s="47"/>
      <c r="S155" s="86"/>
      <c r="T155" s="86"/>
      <c r="U155" s="47"/>
      <c r="V155" s="39"/>
      <c r="W155" s="36"/>
      <c r="X155" s="46"/>
    </row>
    <row r="156" spans="1:24" ht="95.1" customHeight="1">
      <c r="A156" s="160">
        <v>64</v>
      </c>
      <c r="B156" s="32" t="s">
        <v>240</v>
      </c>
      <c r="C156" s="32" t="s">
        <v>198</v>
      </c>
      <c r="D156" s="33" t="s">
        <v>168</v>
      </c>
      <c r="E156" s="33" t="s">
        <v>31</v>
      </c>
      <c r="F156" s="38">
        <v>4</v>
      </c>
      <c r="G156" s="47"/>
      <c r="H156" s="47"/>
      <c r="I156" s="47"/>
      <c r="J156" s="47"/>
      <c r="K156" s="47"/>
      <c r="L156" s="86"/>
      <c r="M156" s="86"/>
      <c r="N156" s="47"/>
      <c r="O156" s="47"/>
      <c r="P156" s="47" t="s">
        <v>239</v>
      </c>
      <c r="Q156" s="47"/>
      <c r="R156" s="47"/>
      <c r="S156" s="86"/>
      <c r="T156" s="86"/>
      <c r="U156" s="47" t="s">
        <v>634</v>
      </c>
      <c r="V156" s="39"/>
      <c r="W156" s="36"/>
      <c r="X156" s="46"/>
    </row>
    <row r="157" spans="1:24" ht="95.1" customHeight="1">
      <c r="A157" s="160">
        <v>64</v>
      </c>
      <c r="B157" s="32" t="s">
        <v>240</v>
      </c>
      <c r="C157" s="32" t="s">
        <v>238</v>
      </c>
      <c r="D157" s="33" t="s">
        <v>168</v>
      </c>
      <c r="E157" s="33" t="s">
        <v>31</v>
      </c>
      <c r="F157" s="38">
        <v>4</v>
      </c>
      <c r="G157" s="47"/>
      <c r="H157" s="47"/>
      <c r="I157" s="47"/>
      <c r="J157" s="47"/>
      <c r="K157" s="47"/>
      <c r="L157" s="86"/>
      <c r="M157" s="86"/>
      <c r="N157" s="47"/>
      <c r="O157" s="47"/>
      <c r="P157" s="47" t="s">
        <v>239</v>
      </c>
      <c r="Q157" s="47"/>
      <c r="R157" s="47"/>
      <c r="S157" s="86"/>
      <c r="T157" s="86"/>
      <c r="U157" s="47" t="s">
        <v>634</v>
      </c>
      <c r="V157" s="39"/>
      <c r="W157" s="36"/>
      <c r="X157" s="46"/>
    </row>
    <row r="158" spans="1:24" ht="95.1" customHeight="1">
      <c r="A158" s="160">
        <v>64</v>
      </c>
      <c r="B158" s="32" t="s">
        <v>240</v>
      </c>
      <c r="C158" s="32" t="s">
        <v>222</v>
      </c>
      <c r="D158" s="33" t="s">
        <v>573</v>
      </c>
      <c r="E158" s="33" t="s">
        <v>600</v>
      </c>
      <c r="F158" s="38">
        <v>8</v>
      </c>
      <c r="G158" s="47"/>
      <c r="H158" s="47"/>
      <c r="I158" s="47" t="s">
        <v>223</v>
      </c>
      <c r="J158" s="47" t="s">
        <v>223</v>
      </c>
      <c r="K158" s="47" t="s">
        <v>223</v>
      </c>
      <c r="L158" s="86"/>
      <c r="M158" s="86"/>
      <c r="N158" s="47"/>
      <c r="O158" s="47" t="s">
        <v>223</v>
      </c>
      <c r="P158" s="47"/>
      <c r="Q158" s="47" t="s">
        <v>223</v>
      </c>
      <c r="R158" s="47" t="s">
        <v>223</v>
      </c>
      <c r="S158" s="86"/>
      <c r="T158" s="86"/>
      <c r="U158" s="38"/>
      <c r="V158" s="39"/>
      <c r="W158" s="36"/>
      <c r="X158" s="46"/>
    </row>
    <row r="159" spans="1:24" ht="95.1" customHeight="1">
      <c r="A159" s="160">
        <v>65</v>
      </c>
      <c r="B159" s="32" t="s">
        <v>243</v>
      </c>
      <c r="C159" s="32" t="s">
        <v>19</v>
      </c>
      <c r="D159" s="93" t="s">
        <v>20</v>
      </c>
      <c r="E159" s="33"/>
      <c r="F159" s="38"/>
      <c r="G159" s="47"/>
      <c r="H159" s="86">
        <v>207</v>
      </c>
      <c r="I159" s="38">
        <v>207</v>
      </c>
      <c r="J159" s="38"/>
      <c r="K159" s="47"/>
      <c r="L159" s="86"/>
      <c r="M159" s="86"/>
      <c r="N159" s="47"/>
      <c r="O159" s="86">
        <v>207</v>
      </c>
      <c r="P159" s="38">
        <v>207</v>
      </c>
      <c r="Q159" s="38"/>
      <c r="R159" s="38"/>
      <c r="S159" s="86"/>
      <c r="T159" s="86"/>
      <c r="U159" s="33"/>
      <c r="V159" s="39" t="str">
        <f>A159&amp;E159</f>
        <v>65</v>
      </c>
      <c r="W159" s="36"/>
      <c r="X159" s="46"/>
    </row>
    <row r="160" spans="1:24" ht="95.1" customHeight="1">
      <c r="A160" s="160">
        <v>65</v>
      </c>
      <c r="B160" s="32" t="s">
        <v>243</v>
      </c>
      <c r="C160" s="32"/>
      <c r="D160" s="32"/>
      <c r="E160" s="33" t="s">
        <v>74</v>
      </c>
      <c r="F160" s="38"/>
      <c r="G160" s="47" t="s">
        <v>642</v>
      </c>
      <c r="H160" s="47"/>
      <c r="I160" s="47"/>
      <c r="J160" s="47" t="s">
        <v>642</v>
      </c>
      <c r="K160" s="47" t="s">
        <v>642</v>
      </c>
      <c r="L160" s="86"/>
      <c r="M160" s="86"/>
      <c r="N160" s="47" t="s">
        <v>642</v>
      </c>
      <c r="O160" s="47"/>
      <c r="P160" s="38"/>
      <c r="Q160" s="47" t="s">
        <v>642</v>
      </c>
      <c r="R160" s="47" t="s">
        <v>642</v>
      </c>
      <c r="S160" s="86"/>
      <c r="T160" s="86"/>
      <c r="U160" s="33"/>
      <c r="V160" s="39"/>
      <c r="W160" s="36"/>
      <c r="X160" s="46"/>
    </row>
    <row r="161" spans="1:24" ht="95.1" customHeight="1">
      <c r="A161" s="160">
        <v>66</v>
      </c>
      <c r="B161" s="32" t="s">
        <v>244</v>
      </c>
      <c r="C161" s="32" t="s">
        <v>19</v>
      </c>
      <c r="D161" s="93" t="s">
        <v>20</v>
      </c>
      <c r="E161" s="33"/>
      <c r="F161" s="38"/>
      <c r="G161" s="47"/>
      <c r="H161" s="38">
        <v>205</v>
      </c>
      <c r="I161" s="38">
        <v>205</v>
      </c>
      <c r="J161" s="38"/>
      <c r="K161" s="47"/>
      <c r="L161" s="86"/>
      <c r="M161" s="86"/>
      <c r="N161" s="47"/>
      <c r="O161" s="38">
        <v>205</v>
      </c>
      <c r="P161" s="38">
        <v>205</v>
      </c>
      <c r="Q161" s="38"/>
      <c r="R161" s="88"/>
      <c r="S161" s="86"/>
      <c r="T161" s="86"/>
      <c r="U161" s="32"/>
      <c r="V161" s="39" t="str">
        <f>A161&amp;E161</f>
        <v>66</v>
      </c>
      <c r="W161" s="36"/>
      <c r="X161" s="46"/>
    </row>
    <row r="162" spans="1:24" ht="95.1" customHeight="1">
      <c r="A162" s="160">
        <v>66</v>
      </c>
      <c r="B162" s="32" t="s">
        <v>244</v>
      </c>
      <c r="C162" s="32"/>
      <c r="D162" s="32"/>
      <c r="E162" s="33" t="s">
        <v>74</v>
      </c>
      <c r="F162" s="38"/>
      <c r="G162" s="47" t="s">
        <v>642</v>
      </c>
      <c r="H162" s="47"/>
      <c r="I162" s="47"/>
      <c r="J162" s="47" t="s">
        <v>642</v>
      </c>
      <c r="K162" s="47" t="s">
        <v>642</v>
      </c>
      <c r="L162" s="86"/>
      <c r="M162" s="86"/>
      <c r="N162" s="47" t="s">
        <v>642</v>
      </c>
      <c r="O162" s="47"/>
      <c r="P162" s="38"/>
      <c r="Q162" s="47" t="s">
        <v>642</v>
      </c>
      <c r="R162" s="47" t="s">
        <v>642</v>
      </c>
      <c r="S162" s="86"/>
      <c r="T162" s="86"/>
      <c r="U162" s="33"/>
      <c r="V162" s="39"/>
      <c r="W162" s="36"/>
      <c r="X162" s="46"/>
    </row>
    <row r="163" spans="1:24" ht="95.1" customHeight="1">
      <c r="A163" s="160">
        <v>67</v>
      </c>
      <c r="B163" s="32" t="s">
        <v>245</v>
      </c>
      <c r="C163" s="32" t="s">
        <v>19</v>
      </c>
      <c r="D163" s="102" t="s">
        <v>20</v>
      </c>
      <c r="E163" s="33"/>
      <c r="F163" s="38"/>
      <c r="G163" s="38">
        <v>102</v>
      </c>
      <c r="H163" s="38">
        <v>102</v>
      </c>
      <c r="I163" s="38"/>
      <c r="J163" s="38"/>
      <c r="K163" s="38"/>
      <c r="L163" s="86"/>
      <c r="M163" s="86"/>
      <c r="N163" s="38">
        <v>102</v>
      </c>
      <c r="O163" s="38">
        <v>102</v>
      </c>
      <c r="P163" s="38"/>
      <c r="Q163" s="38"/>
      <c r="R163" s="38"/>
      <c r="S163" s="86"/>
      <c r="T163" s="86"/>
      <c r="U163" s="40"/>
      <c r="V163" s="39" t="str">
        <f>A163&amp;E163</f>
        <v>67</v>
      </c>
      <c r="W163" s="36"/>
      <c r="X163" s="46"/>
    </row>
    <row r="164" spans="1:24" ht="95.1" customHeight="1">
      <c r="A164" s="160">
        <v>67</v>
      </c>
      <c r="B164" s="32" t="s">
        <v>245</v>
      </c>
      <c r="C164" s="32" t="s">
        <v>198</v>
      </c>
      <c r="D164" s="92" t="s">
        <v>93</v>
      </c>
      <c r="E164" s="33" t="s">
        <v>569</v>
      </c>
      <c r="F164" s="38">
        <v>8</v>
      </c>
      <c r="G164" s="47"/>
      <c r="H164" s="38"/>
      <c r="I164" s="47" t="s">
        <v>333</v>
      </c>
      <c r="J164" s="47" t="s">
        <v>333</v>
      </c>
      <c r="K164" s="47" t="s">
        <v>333</v>
      </c>
      <c r="L164" s="86"/>
      <c r="M164" s="86"/>
      <c r="N164" s="47"/>
      <c r="O164" s="38"/>
      <c r="P164" s="47"/>
      <c r="Q164" s="47" t="s">
        <v>333</v>
      </c>
      <c r="R164" s="47"/>
      <c r="S164" s="86"/>
      <c r="T164" s="86"/>
      <c r="U164" s="40"/>
      <c r="V164" s="39"/>
      <c r="W164" s="36"/>
      <c r="X164" s="46"/>
    </row>
    <row r="165" spans="1:24" ht="95.1" customHeight="1">
      <c r="A165" s="160">
        <v>67</v>
      </c>
      <c r="B165" s="32" t="s">
        <v>245</v>
      </c>
      <c r="C165" s="32" t="s">
        <v>198</v>
      </c>
      <c r="D165" s="92" t="s">
        <v>93</v>
      </c>
      <c r="E165" s="33" t="s">
        <v>31</v>
      </c>
      <c r="F165" s="38">
        <v>4</v>
      </c>
      <c r="G165" s="47"/>
      <c r="H165" s="38"/>
      <c r="I165" s="47"/>
      <c r="J165" s="47"/>
      <c r="K165" s="47"/>
      <c r="L165" s="86"/>
      <c r="M165" s="86"/>
      <c r="N165" s="47"/>
      <c r="O165" s="38"/>
      <c r="P165" s="47"/>
      <c r="Q165" s="47"/>
      <c r="R165" s="47" t="s">
        <v>333</v>
      </c>
      <c r="S165" s="86"/>
      <c r="T165" s="86"/>
      <c r="U165" s="38" t="s">
        <v>569</v>
      </c>
      <c r="V165" s="39"/>
      <c r="W165" s="36"/>
      <c r="X165" s="46"/>
    </row>
    <row r="166" spans="1:24" ht="95.1" customHeight="1">
      <c r="A166" s="160">
        <v>67</v>
      </c>
      <c r="B166" s="32" t="s">
        <v>245</v>
      </c>
      <c r="C166" s="32" t="s">
        <v>238</v>
      </c>
      <c r="D166" s="92" t="s">
        <v>93</v>
      </c>
      <c r="E166" s="33" t="s">
        <v>31</v>
      </c>
      <c r="F166" s="38">
        <v>4</v>
      </c>
      <c r="G166" s="47"/>
      <c r="H166" s="38"/>
      <c r="I166" s="47"/>
      <c r="J166" s="47"/>
      <c r="K166" s="47"/>
      <c r="L166" s="86"/>
      <c r="M166" s="86"/>
      <c r="N166" s="47"/>
      <c r="O166" s="38"/>
      <c r="P166" s="47"/>
      <c r="Q166" s="47"/>
      <c r="R166" s="47" t="s">
        <v>333</v>
      </c>
      <c r="S166" s="86"/>
      <c r="T166" s="86"/>
      <c r="U166" s="38" t="s">
        <v>569</v>
      </c>
      <c r="V166" s="39"/>
      <c r="W166" s="36"/>
      <c r="X166" s="46"/>
    </row>
    <row r="167" spans="1:24" ht="95.1" customHeight="1">
      <c r="A167" s="160">
        <v>68</v>
      </c>
      <c r="B167" s="32" t="s">
        <v>250</v>
      </c>
      <c r="C167" s="32" t="s">
        <v>19</v>
      </c>
      <c r="D167" s="93" t="s">
        <v>20</v>
      </c>
      <c r="E167" s="33"/>
      <c r="F167" s="38"/>
      <c r="G167" s="38">
        <v>102</v>
      </c>
      <c r="H167" s="38">
        <v>102</v>
      </c>
      <c r="I167" s="38"/>
      <c r="J167" s="38"/>
      <c r="K167" s="38"/>
      <c r="L167" s="86"/>
      <c r="M167" s="86"/>
      <c r="N167" s="38">
        <v>102</v>
      </c>
      <c r="O167" s="38">
        <v>102</v>
      </c>
      <c r="P167" s="38"/>
      <c r="Q167" s="38"/>
      <c r="R167" s="38"/>
      <c r="S167" s="86"/>
      <c r="T167" s="86"/>
      <c r="U167" s="38"/>
      <c r="V167" s="39" t="str">
        <f>A167&amp;E167</f>
        <v>68</v>
      </c>
      <c r="W167" s="36"/>
      <c r="X167" s="46"/>
    </row>
    <row r="168" spans="1:24" ht="95.1" customHeight="1">
      <c r="A168" s="160">
        <v>68</v>
      </c>
      <c r="B168" s="32" t="s">
        <v>250</v>
      </c>
      <c r="C168" s="32" t="s">
        <v>234</v>
      </c>
      <c r="D168" s="33" t="s">
        <v>131</v>
      </c>
      <c r="E168" s="33" t="s">
        <v>570</v>
      </c>
      <c r="F168" s="38">
        <v>8</v>
      </c>
      <c r="G168" s="47"/>
      <c r="H168" s="38"/>
      <c r="I168" s="47" t="s">
        <v>191</v>
      </c>
      <c r="J168" s="47" t="s">
        <v>335</v>
      </c>
      <c r="K168" s="47" t="s">
        <v>335</v>
      </c>
      <c r="L168" s="86"/>
      <c r="M168" s="86"/>
      <c r="N168" s="47"/>
      <c r="O168" s="38"/>
      <c r="P168" s="47" t="s">
        <v>335</v>
      </c>
      <c r="Q168" s="47" t="s">
        <v>335</v>
      </c>
      <c r="R168" s="47" t="s">
        <v>335</v>
      </c>
      <c r="S168" s="86"/>
      <c r="T168" s="86"/>
      <c r="U168" s="38"/>
      <c r="V168" s="39"/>
      <c r="W168" s="36"/>
      <c r="X168" s="46"/>
    </row>
    <row r="169" spans="1:24" ht="95.1" customHeight="1">
      <c r="A169" s="160">
        <v>69</v>
      </c>
      <c r="B169" s="32" t="s">
        <v>251</v>
      </c>
      <c r="C169" s="32" t="s">
        <v>19</v>
      </c>
      <c r="D169" s="102" t="s">
        <v>20</v>
      </c>
      <c r="E169" s="33"/>
      <c r="F169" s="38"/>
      <c r="G169" s="47"/>
      <c r="H169" s="38"/>
      <c r="I169" s="38">
        <v>103</v>
      </c>
      <c r="J169" s="38">
        <v>103</v>
      </c>
      <c r="K169" s="47"/>
      <c r="L169" s="86"/>
      <c r="M169" s="86"/>
      <c r="N169" s="47"/>
      <c r="O169" s="38"/>
      <c r="P169" s="38">
        <v>103</v>
      </c>
      <c r="Q169" s="38">
        <v>103</v>
      </c>
      <c r="R169" s="38"/>
      <c r="S169" s="86"/>
      <c r="T169" s="86"/>
      <c r="U169" s="38"/>
      <c r="V169" s="39" t="str">
        <f>A169&amp;E169</f>
        <v>69</v>
      </c>
      <c r="W169" s="36"/>
      <c r="X169" s="46"/>
    </row>
    <row r="170" spans="1:24" ht="95.1" customHeight="1">
      <c r="A170" s="160">
        <v>69</v>
      </c>
      <c r="B170" s="32" t="s">
        <v>251</v>
      </c>
      <c r="C170" s="32" t="s">
        <v>120</v>
      </c>
      <c r="D170" s="92" t="s">
        <v>37</v>
      </c>
      <c r="E170" s="33" t="s">
        <v>598</v>
      </c>
      <c r="F170" s="38">
        <v>5</v>
      </c>
      <c r="G170" s="38"/>
      <c r="H170" s="38"/>
      <c r="I170" s="38"/>
      <c r="J170" s="38"/>
      <c r="K170" s="38" t="s">
        <v>122</v>
      </c>
      <c r="L170" s="86"/>
      <c r="M170" s="86"/>
      <c r="N170" s="38"/>
      <c r="O170" s="38"/>
      <c r="P170" s="38"/>
      <c r="Q170" s="38"/>
      <c r="R170" s="38" t="s">
        <v>122</v>
      </c>
      <c r="S170" s="86"/>
      <c r="T170" s="86"/>
      <c r="U170" s="38"/>
      <c r="V170" s="39"/>
      <c r="W170" s="36"/>
      <c r="X170" s="46"/>
    </row>
    <row r="171" spans="1:24" ht="95.1" customHeight="1">
      <c r="A171" s="160">
        <v>69</v>
      </c>
      <c r="B171" s="32" t="s">
        <v>251</v>
      </c>
      <c r="C171" s="32" t="s">
        <v>475</v>
      </c>
      <c r="D171" s="92" t="s">
        <v>177</v>
      </c>
      <c r="E171" s="33" t="s">
        <v>152</v>
      </c>
      <c r="F171" s="38">
        <v>8</v>
      </c>
      <c r="G171" s="38" t="s">
        <v>214</v>
      </c>
      <c r="H171" s="38" t="s">
        <v>214</v>
      </c>
      <c r="I171" s="38"/>
      <c r="J171" s="38"/>
      <c r="K171" s="38"/>
      <c r="L171" s="86"/>
      <c r="M171" s="86"/>
      <c r="N171" s="38" t="s">
        <v>213</v>
      </c>
      <c r="O171" s="38" t="s">
        <v>213</v>
      </c>
      <c r="P171" s="38"/>
      <c r="Q171" s="38"/>
      <c r="R171" s="38"/>
      <c r="S171" s="86"/>
      <c r="T171" s="86"/>
      <c r="U171" s="38"/>
      <c r="V171" s="39"/>
      <c r="W171" s="36"/>
      <c r="X171" s="46"/>
    </row>
    <row r="172" spans="1:24" ht="95.1" customHeight="1">
      <c r="A172" s="160">
        <v>70</v>
      </c>
      <c r="B172" s="32" t="s">
        <v>254</v>
      </c>
      <c r="C172" s="32" t="s">
        <v>59</v>
      </c>
      <c r="D172" s="33"/>
      <c r="E172" s="33" t="s">
        <v>74</v>
      </c>
      <c r="F172" s="38"/>
      <c r="G172" s="44"/>
      <c r="H172" s="44"/>
      <c r="I172" s="44"/>
      <c r="J172" s="44"/>
      <c r="K172" s="44"/>
      <c r="L172" s="86"/>
      <c r="M172" s="86"/>
      <c r="N172" s="44"/>
      <c r="O172" s="44"/>
      <c r="P172" s="44"/>
      <c r="Q172" s="44"/>
      <c r="R172" s="44"/>
      <c r="S172" s="44"/>
      <c r="T172" s="44"/>
      <c r="U172" s="40"/>
      <c r="V172" s="39"/>
      <c r="W172" s="36"/>
      <c r="X172" s="46"/>
    </row>
    <row r="173" spans="1:24" ht="95.1" customHeight="1">
      <c r="A173" s="160">
        <v>71</v>
      </c>
      <c r="B173" s="32" t="s">
        <v>255</v>
      </c>
      <c r="C173" s="32" t="s">
        <v>19</v>
      </c>
      <c r="D173" s="93" t="s">
        <v>20</v>
      </c>
      <c r="E173" s="33"/>
      <c r="F173" s="38"/>
      <c r="G173" s="38">
        <v>105</v>
      </c>
      <c r="H173" s="38">
        <v>105</v>
      </c>
      <c r="I173" s="38"/>
      <c r="J173" s="88"/>
      <c r="K173" s="161"/>
      <c r="L173" s="86"/>
      <c r="M173" s="86"/>
      <c r="N173" s="38">
        <v>105</v>
      </c>
      <c r="O173" s="38">
        <v>105</v>
      </c>
      <c r="P173" s="38"/>
      <c r="Q173" s="88"/>
      <c r="R173" s="161"/>
      <c r="S173" s="86"/>
      <c r="T173" s="86"/>
      <c r="U173" s="38"/>
      <c r="V173" s="39" t="str">
        <f>A173&amp;E173</f>
        <v>71</v>
      </c>
      <c r="W173" s="36"/>
      <c r="X173" s="46"/>
    </row>
    <row r="174" spans="1:24" ht="95.1" customHeight="1">
      <c r="A174" s="160">
        <v>71</v>
      </c>
      <c r="B174" s="32" t="s">
        <v>255</v>
      </c>
      <c r="C174" s="32" t="s">
        <v>415</v>
      </c>
      <c r="D174" s="32" t="s">
        <v>131</v>
      </c>
      <c r="E174" s="33" t="s">
        <v>575</v>
      </c>
      <c r="F174" s="38">
        <v>8</v>
      </c>
      <c r="G174" s="38"/>
      <c r="H174" s="38"/>
      <c r="I174" s="119" t="s">
        <v>257</v>
      </c>
      <c r="J174" s="119" t="s">
        <v>257</v>
      </c>
      <c r="K174" s="119" t="s">
        <v>257</v>
      </c>
      <c r="L174" s="86"/>
      <c r="M174" s="86"/>
      <c r="N174" s="38"/>
      <c r="O174" s="38"/>
      <c r="P174" s="119" t="s">
        <v>257</v>
      </c>
      <c r="Q174" s="119" t="s">
        <v>257</v>
      </c>
      <c r="R174" s="119" t="s">
        <v>63</v>
      </c>
      <c r="S174" s="86"/>
      <c r="T174" s="86"/>
      <c r="U174" s="38"/>
      <c r="V174" s="39"/>
      <c r="W174" s="36"/>
      <c r="X174" s="46"/>
    </row>
    <row r="175" spans="1:24" ht="95.1" customHeight="1">
      <c r="A175" s="160">
        <v>72</v>
      </c>
      <c r="B175" s="32" t="s">
        <v>258</v>
      </c>
      <c r="C175" s="32" t="s">
        <v>19</v>
      </c>
      <c r="D175" s="93" t="s">
        <v>20</v>
      </c>
      <c r="E175" s="33"/>
      <c r="F175" s="38"/>
      <c r="G175" s="47"/>
      <c r="H175" s="38"/>
      <c r="I175" s="38" t="s">
        <v>259</v>
      </c>
      <c r="J175" s="38" t="s">
        <v>259</v>
      </c>
      <c r="K175" s="162"/>
      <c r="L175" s="86"/>
      <c r="M175" s="86"/>
      <c r="N175" s="47"/>
      <c r="O175" s="38"/>
      <c r="P175" s="38" t="s">
        <v>259</v>
      </c>
      <c r="Q175" s="38" t="s">
        <v>259</v>
      </c>
      <c r="R175" s="162"/>
      <c r="S175" s="163"/>
      <c r="T175" s="86"/>
      <c r="U175" s="38"/>
      <c r="V175" s="39" t="str">
        <f>A175&amp;E175</f>
        <v>72</v>
      </c>
      <c r="W175" s="36"/>
      <c r="X175" s="46"/>
    </row>
    <row r="176" spans="1:24" ht="95.1" customHeight="1">
      <c r="A176" s="160">
        <v>72</v>
      </c>
      <c r="B176" s="32" t="s">
        <v>258</v>
      </c>
      <c r="C176" s="123" t="s">
        <v>56</v>
      </c>
      <c r="D176" s="98" t="s">
        <v>41</v>
      </c>
      <c r="E176" s="98" t="s">
        <v>218</v>
      </c>
      <c r="F176" s="38">
        <v>5</v>
      </c>
      <c r="G176" s="164"/>
      <c r="H176" s="164"/>
      <c r="I176" s="165"/>
      <c r="J176" s="162"/>
      <c r="K176" s="175" t="s">
        <v>57</v>
      </c>
      <c r="L176" s="86"/>
      <c r="M176" s="86"/>
      <c r="N176" s="175" t="s">
        <v>57</v>
      </c>
      <c r="O176" s="164"/>
      <c r="P176" s="165"/>
      <c r="Q176" s="162"/>
      <c r="R176" s="175"/>
      <c r="S176" s="163"/>
      <c r="T176" s="166"/>
      <c r="U176" s="122" t="s">
        <v>260</v>
      </c>
      <c r="V176" s="39"/>
      <c r="W176" s="36"/>
      <c r="X176" s="46"/>
    </row>
    <row r="177" spans="1:24" ht="95.1" customHeight="1">
      <c r="A177" s="160">
        <v>72</v>
      </c>
      <c r="B177" s="32" t="s">
        <v>258</v>
      </c>
      <c r="C177" s="32" t="s">
        <v>256</v>
      </c>
      <c r="D177" s="33" t="s">
        <v>168</v>
      </c>
      <c r="E177" s="33" t="s">
        <v>563</v>
      </c>
      <c r="F177" s="38">
        <v>8</v>
      </c>
      <c r="G177" s="119" t="s">
        <v>257</v>
      </c>
      <c r="H177" s="119" t="s">
        <v>257</v>
      </c>
      <c r="I177" s="165"/>
      <c r="J177" s="119"/>
      <c r="K177" s="119"/>
      <c r="L177" s="86"/>
      <c r="M177" s="86"/>
      <c r="N177" s="119"/>
      <c r="O177" s="119" t="s">
        <v>257</v>
      </c>
      <c r="P177" s="165"/>
      <c r="Q177" s="119"/>
      <c r="R177" s="119" t="s">
        <v>257</v>
      </c>
      <c r="S177" s="163"/>
      <c r="T177" s="86"/>
      <c r="U177" s="47"/>
      <c r="V177" s="39"/>
      <c r="W177" s="36"/>
      <c r="X177" s="46"/>
    </row>
    <row r="178" spans="1:24" ht="95.1" customHeight="1">
      <c r="A178" s="160">
        <v>73</v>
      </c>
      <c r="B178" s="32" t="s">
        <v>261</v>
      </c>
      <c r="C178" s="32" t="s">
        <v>19</v>
      </c>
      <c r="D178" s="93" t="s">
        <v>20</v>
      </c>
      <c r="E178" s="33"/>
      <c r="F178" s="38"/>
      <c r="G178" s="47"/>
      <c r="H178" s="38">
        <v>205</v>
      </c>
      <c r="I178" s="38">
        <v>205</v>
      </c>
      <c r="J178" s="38"/>
      <c r="K178" s="88"/>
      <c r="L178" s="86"/>
      <c r="M178" s="86"/>
      <c r="N178" s="47"/>
      <c r="O178" s="38">
        <v>205</v>
      </c>
      <c r="P178" s="38">
        <v>205</v>
      </c>
      <c r="Q178" s="38"/>
      <c r="R178" s="88"/>
      <c r="S178" s="86"/>
      <c r="T178" s="86"/>
      <c r="U178" s="38"/>
      <c r="V178" s="39" t="str">
        <f>A178&amp;E178</f>
        <v>73</v>
      </c>
      <c r="W178" s="36"/>
      <c r="X178" s="46"/>
    </row>
    <row r="179" spans="1:24" ht="95.1" customHeight="1">
      <c r="A179" s="160">
        <v>73</v>
      </c>
      <c r="B179" s="32" t="s">
        <v>261</v>
      </c>
      <c r="C179" s="32"/>
      <c r="D179" s="32"/>
      <c r="E179" s="33" t="s">
        <v>74</v>
      </c>
      <c r="F179" s="38"/>
      <c r="G179" s="47" t="s">
        <v>642</v>
      </c>
      <c r="H179" s="38"/>
      <c r="I179" s="38"/>
      <c r="J179" s="47" t="s">
        <v>642</v>
      </c>
      <c r="K179" s="47" t="s">
        <v>642</v>
      </c>
      <c r="L179" s="86"/>
      <c r="M179" s="86"/>
      <c r="N179" s="47" t="s">
        <v>642</v>
      </c>
      <c r="O179" s="38"/>
      <c r="P179" s="38"/>
      <c r="Q179" s="47" t="s">
        <v>642</v>
      </c>
      <c r="R179" s="47" t="s">
        <v>642</v>
      </c>
      <c r="S179" s="86"/>
      <c r="T179" s="86"/>
      <c r="U179" s="38"/>
      <c r="V179" s="39"/>
      <c r="W179" s="36"/>
      <c r="X179" s="46"/>
    </row>
    <row r="180" spans="1:24" ht="95.1" customHeight="1">
      <c r="A180" s="160">
        <v>74</v>
      </c>
      <c r="B180" s="32" t="s">
        <v>263</v>
      </c>
      <c r="C180" s="32" t="s">
        <v>19</v>
      </c>
      <c r="D180" s="93" t="s">
        <v>20</v>
      </c>
      <c r="E180" s="33"/>
      <c r="F180" s="38"/>
      <c r="G180" s="38">
        <v>104</v>
      </c>
      <c r="H180" s="38">
        <v>104</v>
      </c>
      <c r="I180" s="38"/>
      <c r="J180" s="88"/>
      <c r="K180" s="88"/>
      <c r="L180" s="86"/>
      <c r="M180" s="86"/>
      <c r="N180" s="38">
        <v>104</v>
      </c>
      <c r="O180" s="38">
        <v>104</v>
      </c>
      <c r="P180" s="38"/>
      <c r="Q180" s="88"/>
      <c r="R180" s="88"/>
      <c r="S180" s="86"/>
      <c r="T180" s="86"/>
      <c r="U180" s="38"/>
      <c r="V180" s="39"/>
      <c r="W180" s="36"/>
      <c r="X180" s="46"/>
    </row>
    <row r="181" spans="1:24" ht="95.1" customHeight="1">
      <c r="A181" s="160">
        <v>74</v>
      </c>
      <c r="B181" s="32" t="s">
        <v>263</v>
      </c>
      <c r="C181" s="32" t="s">
        <v>264</v>
      </c>
      <c r="D181" s="33" t="s">
        <v>620</v>
      </c>
      <c r="E181" s="33" t="s">
        <v>619</v>
      </c>
      <c r="F181" s="38">
        <v>8</v>
      </c>
      <c r="G181" s="47"/>
      <c r="H181" s="165"/>
      <c r="I181" s="47" t="s">
        <v>265</v>
      </c>
      <c r="J181" s="47" t="s">
        <v>265</v>
      </c>
      <c r="K181" s="47" t="s">
        <v>265</v>
      </c>
      <c r="L181" s="86"/>
      <c r="M181" s="86"/>
      <c r="N181" s="47"/>
      <c r="O181" s="165"/>
      <c r="P181" s="47" t="s">
        <v>265</v>
      </c>
      <c r="Q181" s="47" t="s">
        <v>265</v>
      </c>
      <c r="R181" s="47"/>
      <c r="S181" s="86"/>
      <c r="T181" s="86"/>
      <c r="U181" s="38"/>
      <c r="V181" s="39"/>
      <c r="W181" s="36"/>
      <c r="X181" s="46"/>
    </row>
    <row r="182" spans="1:24" ht="95.1" customHeight="1">
      <c r="A182" s="160">
        <v>74</v>
      </c>
      <c r="B182" s="32" t="s">
        <v>263</v>
      </c>
      <c r="C182" s="32" t="s">
        <v>264</v>
      </c>
      <c r="D182" s="33" t="s">
        <v>620</v>
      </c>
      <c r="E182" s="33" t="s">
        <v>31</v>
      </c>
      <c r="F182" s="38">
        <v>4</v>
      </c>
      <c r="G182" s="47"/>
      <c r="H182" s="165"/>
      <c r="I182" s="47"/>
      <c r="J182" s="47"/>
      <c r="K182" s="47"/>
      <c r="L182" s="86"/>
      <c r="M182" s="86"/>
      <c r="N182" s="47"/>
      <c r="O182" s="165"/>
      <c r="P182" s="47"/>
      <c r="Q182" s="47"/>
      <c r="R182" s="47" t="s">
        <v>265</v>
      </c>
      <c r="S182" s="86"/>
      <c r="T182" s="86"/>
      <c r="U182" s="38"/>
      <c r="V182" s="39"/>
      <c r="W182" s="36"/>
      <c r="X182" s="46"/>
    </row>
    <row r="183" spans="1:24" ht="95.1" customHeight="1">
      <c r="A183" s="160">
        <v>75</v>
      </c>
      <c r="B183" s="32" t="s">
        <v>266</v>
      </c>
      <c r="C183" s="32" t="s">
        <v>19</v>
      </c>
      <c r="D183" s="93" t="s">
        <v>20</v>
      </c>
      <c r="E183" s="33"/>
      <c r="F183" s="38"/>
      <c r="G183" s="38">
        <v>104</v>
      </c>
      <c r="H183" s="38">
        <v>104</v>
      </c>
      <c r="I183" s="38"/>
      <c r="J183" s="88"/>
      <c r="K183" s="161"/>
      <c r="L183" s="86"/>
      <c r="M183" s="86"/>
      <c r="N183" s="38">
        <v>104</v>
      </c>
      <c r="O183" s="38">
        <v>104</v>
      </c>
      <c r="P183" s="38"/>
      <c r="Q183" s="88"/>
      <c r="R183" s="161"/>
      <c r="S183" s="86"/>
      <c r="T183" s="86"/>
      <c r="U183" s="38"/>
      <c r="V183" s="39" t="str">
        <f t="shared" ref="V183" si="0">A183&amp;E183</f>
        <v>75</v>
      </c>
      <c r="W183" s="36"/>
      <c r="X183" s="46"/>
    </row>
    <row r="184" spans="1:24" ht="95.1" customHeight="1">
      <c r="A184" s="160">
        <v>75</v>
      </c>
      <c r="B184" s="32" t="s">
        <v>266</v>
      </c>
      <c r="C184" s="32" t="s">
        <v>267</v>
      </c>
      <c r="D184" s="33" t="s">
        <v>622</v>
      </c>
      <c r="E184" s="33" t="s">
        <v>621</v>
      </c>
      <c r="F184" s="38">
        <v>8</v>
      </c>
      <c r="G184" s="47"/>
      <c r="H184" s="38"/>
      <c r="I184" s="38" t="s">
        <v>268</v>
      </c>
      <c r="J184" s="38" t="s">
        <v>268</v>
      </c>
      <c r="K184" s="38" t="s">
        <v>268</v>
      </c>
      <c r="L184" s="86"/>
      <c r="M184" s="86"/>
      <c r="N184" s="47"/>
      <c r="O184" s="38"/>
      <c r="P184" s="38" t="s">
        <v>268</v>
      </c>
      <c r="Q184" s="38" t="s">
        <v>268</v>
      </c>
      <c r="R184" s="38"/>
      <c r="S184" s="86"/>
      <c r="T184" s="86"/>
      <c r="U184" s="38"/>
      <c r="V184" s="39"/>
      <c r="W184" s="36"/>
      <c r="X184" s="46"/>
    </row>
    <row r="185" spans="1:24" ht="95.1" customHeight="1">
      <c r="A185" s="160">
        <v>75</v>
      </c>
      <c r="B185" s="32" t="s">
        <v>266</v>
      </c>
      <c r="C185" s="32" t="s">
        <v>267</v>
      </c>
      <c r="D185" s="33" t="s">
        <v>622</v>
      </c>
      <c r="E185" s="33" t="s">
        <v>31</v>
      </c>
      <c r="F185" s="38">
        <v>4</v>
      </c>
      <c r="G185" s="47"/>
      <c r="H185" s="38"/>
      <c r="I185" s="38"/>
      <c r="J185" s="38"/>
      <c r="K185" s="38"/>
      <c r="L185" s="86"/>
      <c r="M185" s="86"/>
      <c r="N185" s="47"/>
      <c r="O185" s="38"/>
      <c r="P185" s="38"/>
      <c r="Q185" s="38"/>
      <c r="R185" s="38" t="s">
        <v>268</v>
      </c>
      <c r="S185" s="86"/>
      <c r="T185" s="86"/>
      <c r="U185" s="38"/>
      <c r="V185" s="39"/>
      <c r="W185" s="36"/>
      <c r="X185" s="46"/>
    </row>
    <row r="186" spans="1:24" ht="95.1" customHeight="1">
      <c r="A186" s="160">
        <v>76</v>
      </c>
      <c r="B186" s="32" t="s">
        <v>269</v>
      </c>
      <c r="C186" s="32" t="s">
        <v>19</v>
      </c>
      <c r="D186" s="93" t="s">
        <v>20</v>
      </c>
      <c r="E186" s="33"/>
      <c r="F186" s="38"/>
      <c r="G186" s="47"/>
      <c r="H186" s="38"/>
      <c r="I186" s="164">
        <v>104</v>
      </c>
      <c r="J186" s="38">
        <v>104</v>
      </c>
      <c r="K186" s="47"/>
      <c r="L186" s="86"/>
      <c r="M186" s="86"/>
      <c r="N186" s="47"/>
      <c r="O186" s="38"/>
      <c r="P186" s="164">
        <v>104</v>
      </c>
      <c r="Q186" s="38">
        <v>104</v>
      </c>
      <c r="R186" s="162"/>
      <c r="S186" s="163"/>
      <c r="T186" s="86"/>
      <c r="U186" s="38"/>
      <c r="V186" s="39"/>
      <c r="W186" s="36"/>
      <c r="X186" s="46"/>
    </row>
    <row r="187" spans="1:24" ht="95.1" customHeight="1">
      <c r="A187" s="160">
        <v>76</v>
      </c>
      <c r="B187" s="32" t="s">
        <v>269</v>
      </c>
      <c r="C187" s="32" t="s">
        <v>24</v>
      </c>
      <c r="D187" s="33" t="s">
        <v>52</v>
      </c>
      <c r="E187" s="33" t="s">
        <v>53</v>
      </c>
      <c r="F187" s="38">
        <v>5</v>
      </c>
      <c r="G187" s="88"/>
      <c r="H187" s="164"/>
      <c r="I187" s="164"/>
      <c r="J187" s="38"/>
      <c r="K187" s="88" t="s">
        <v>327</v>
      </c>
      <c r="L187" s="86"/>
      <c r="M187" s="86"/>
      <c r="N187" s="88"/>
      <c r="O187" s="165"/>
      <c r="P187" s="38"/>
      <c r="Q187" s="88"/>
      <c r="R187" s="88" t="s">
        <v>178</v>
      </c>
      <c r="S187" s="163"/>
      <c r="T187" s="86"/>
      <c r="U187" s="38"/>
      <c r="V187" s="39"/>
      <c r="W187" s="36"/>
      <c r="X187" s="46"/>
    </row>
    <row r="188" spans="1:24" ht="95.1" customHeight="1">
      <c r="A188" s="160">
        <v>76</v>
      </c>
      <c r="B188" s="32" t="s">
        <v>269</v>
      </c>
      <c r="C188" s="32" t="s">
        <v>267</v>
      </c>
      <c r="D188" s="33" t="s">
        <v>665</v>
      </c>
      <c r="E188" s="33" t="s">
        <v>664</v>
      </c>
      <c r="F188" s="38">
        <v>8</v>
      </c>
      <c r="G188" s="38" t="s">
        <v>268</v>
      </c>
      <c r="H188" s="164"/>
      <c r="I188" s="164"/>
      <c r="J188" s="38"/>
      <c r="K188" s="38"/>
      <c r="L188" s="86"/>
      <c r="M188" s="86"/>
      <c r="N188" s="38" t="s">
        <v>268</v>
      </c>
      <c r="O188" s="165"/>
      <c r="P188" s="38"/>
      <c r="Q188" s="88"/>
      <c r="R188" s="88"/>
      <c r="S188" s="163"/>
      <c r="T188" s="86"/>
      <c r="U188" s="38"/>
      <c r="V188" s="39"/>
      <c r="W188" s="36"/>
      <c r="X188" s="46"/>
    </row>
    <row r="189" spans="1:24" ht="95.1" customHeight="1">
      <c r="A189" s="160">
        <v>76</v>
      </c>
      <c r="B189" s="32" t="s">
        <v>269</v>
      </c>
      <c r="C189" s="77" t="s">
        <v>264</v>
      </c>
      <c r="D189" s="103" t="s">
        <v>565</v>
      </c>
      <c r="E189" s="103" t="s">
        <v>564</v>
      </c>
      <c r="F189" s="45">
        <v>8</v>
      </c>
      <c r="G189" s="38"/>
      <c r="H189" s="38" t="s">
        <v>268</v>
      </c>
      <c r="I189" s="164"/>
      <c r="J189" s="38"/>
      <c r="K189" s="38"/>
      <c r="L189" s="86"/>
      <c r="M189" s="86"/>
      <c r="N189" s="38"/>
      <c r="O189" s="38" t="s">
        <v>268</v>
      </c>
      <c r="P189" s="164"/>
      <c r="Q189" s="88"/>
      <c r="R189" s="38"/>
      <c r="S189" s="163"/>
      <c r="T189" s="86"/>
      <c r="U189" s="38"/>
      <c r="V189" s="39"/>
      <c r="W189" s="36"/>
      <c r="X189" s="46"/>
    </row>
    <row r="190" spans="1:24" ht="95.1" customHeight="1">
      <c r="A190" s="160">
        <v>78</v>
      </c>
      <c r="B190" s="32" t="s">
        <v>271</v>
      </c>
      <c r="C190" s="51" t="s">
        <v>272</v>
      </c>
      <c r="D190" s="31" t="s">
        <v>118</v>
      </c>
      <c r="E190" s="31" t="s">
        <v>592</v>
      </c>
      <c r="F190" s="170">
        <v>6</v>
      </c>
      <c r="G190" s="38"/>
      <c r="H190" s="38"/>
      <c r="I190" s="38" t="s">
        <v>273</v>
      </c>
      <c r="J190" s="38"/>
      <c r="K190" s="38"/>
      <c r="L190" s="86"/>
      <c r="M190" s="86"/>
      <c r="N190" s="38"/>
      <c r="O190" s="38"/>
      <c r="P190" s="38"/>
      <c r="Q190" s="38"/>
      <c r="R190" s="38"/>
      <c r="S190" s="86"/>
      <c r="T190" s="86"/>
      <c r="U190" s="38"/>
      <c r="V190" s="39"/>
      <c r="W190" s="36"/>
      <c r="X190" s="46"/>
    </row>
    <row r="191" spans="1:24" ht="95.1" customHeight="1">
      <c r="A191" s="160">
        <v>78</v>
      </c>
      <c r="B191" s="32" t="s">
        <v>271</v>
      </c>
      <c r="C191" s="51" t="s">
        <v>272</v>
      </c>
      <c r="D191" s="31" t="s">
        <v>118</v>
      </c>
      <c r="E191" s="31" t="s">
        <v>31</v>
      </c>
      <c r="F191" s="170">
        <v>4</v>
      </c>
      <c r="G191" s="38"/>
      <c r="H191" s="38"/>
      <c r="I191" s="38"/>
      <c r="J191" s="38"/>
      <c r="K191" s="38"/>
      <c r="L191" s="86"/>
      <c r="M191" s="86"/>
      <c r="N191" s="38"/>
      <c r="O191" s="38"/>
      <c r="P191" s="38" t="s">
        <v>273</v>
      </c>
      <c r="Q191" s="38"/>
      <c r="R191" s="38"/>
      <c r="S191" s="86"/>
      <c r="T191" s="86"/>
      <c r="U191" s="38"/>
      <c r="V191" s="39"/>
      <c r="W191" s="36"/>
      <c r="X191" s="46"/>
    </row>
    <row r="192" spans="1:24" ht="95.1" customHeight="1">
      <c r="A192" s="160">
        <v>78</v>
      </c>
      <c r="B192" s="32" t="s">
        <v>271</v>
      </c>
      <c r="C192" s="51" t="s">
        <v>492</v>
      </c>
      <c r="D192" s="52" t="s">
        <v>625</v>
      </c>
      <c r="E192" s="52" t="s">
        <v>626</v>
      </c>
      <c r="F192" s="170">
        <v>5</v>
      </c>
      <c r="G192" s="170"/>
      <c r="H192" s="170"/>
      <c r="I192" s="170"/>
      <c r="J192" s="170"/>
      <c r="K192" s="170"/>
      <c r="L192" s="86"/>
      <c r="M192" s="86"/>
      <c r="N192" s="170" t="s">
        <v>84</v>
      </c>
      <c r="O192" s="170" t="s">
        <v>88</v>
      </c>
      <c r="P192" s="170"/>
      <c r="Q192" s="170"/>
      <c r="R192" s="170"/>
      <c r="S192" s="86"/>
      <c r="T192" s="86"/>
      <c r="U192" s="38"/>
      <c r="V192" s="39"/>
      <c r="W192" s="36"/>
      <c r="X192" s="46"/>
    </row>
    <row r="193" spans="1:24" ht="95.1" customHeight="1">
      <c r="A193" s="160">
        <v>78</v>
      </c>
      <c r="B193" s="32" t="s">
        <v>271</v>
      </c>
      <c r="C193" s="51" t="s">
        <v>272</v>
      </c>
      <c r="D193" s="52" t="s">
        <v>573</v>
      </c>
      <c r="E193" s="52" t="s">
        <v>655</v>
      </c>
      <c r="F193" s="170">
        <v>8</v>
      </c>
      <c r="G193" s="170"/>
      <c r="H193" s="170" t="s">
        <v>273</v>
      </c>
      <c r="I193" s="170"/>
      <c r="J193" s="170" t="s">
        <v>195</v>
      </c>
      <c r="K193" s="170" t="s">
        <v>195</v>
      </c>
      <c r="L193" s="86"/>
      <c r="M193" s="86"/>
      <c r="N193" s="170"/>
      <c r="O193" s="170"/>
      <c r="P193" s="170"/>
      <c r="Q193" s="170"/>
      <c r="R193" s="170"/>
      <c r="S193" s="86"/>
      <c r="T193" s="86"/>
      <c r="U193" s="38"/>
      <c r="V193" s="39"/>
      <c r="W193" s="36"/>
      <c r="X193" s="46"/>
    </row>
    <row r="194" spans="1:24" ht="95.1" customHeight="1">
      <c r="A194" s="160">
        <v>78</v>
      </c>
      <c r="B194" s="32" t="s">
        <v>271</v>
      </c>
      <c r="C194" s="51" t="s">
        <v>492</v>
      </c>
      <c r="D194" s="52" t="s">
        <v>573</v>
      </c>
      <c r="E194" s="52" t="s">
        <v>655</v>
      </c>
      <c r="F194" s="170">
        <v>8</v>
      </c>
      <c r="G194" s="170"/>
      <c r="H194" s="170"/>
      <c r="I194" s="170"/>
      <c r="J194" s="170"/>
      <c r="K194" s="170"/>
      <c r="L194" s="86"/>
      <c r="M194" s="86"/>
      <c r="N194" s="170"/>
      <c r="O194" s="170"/>
      <c r="P194" s="170"/>
      <c r="Q194" s="170" t="s">
        <v>84</v>
      </c>
      <c r="R194" s="170" t="s">
        <v>84</v>
      </c>
      <c r="S194" s="86"/>
      <c r="T194" s="86"/>
      <c r="U194" s="38"/>
      <c r="V194" s="39"/>
      <c r="W194" s="36"/>
      <c r="X194" s="46"/>
    </row>
    <row r="195" spans="1:24" ht="95.1" customHeight="1">
      <c r="A195" s="160">
        <v>79</v>
      </c>
      <c r="B195" s="32" t="s">
        <v>274</v>
      </c>
      <c r="C195" s="32" t="s">
        <v>275</v>
      </c>
      <c r="D195" s="33" t="s">
        <v>566</v>
      </c>
      <c r="E195" s="33" t="s">
        <v>567</v>
      </c>
      <c r="F195" s="38">
        <v>5</v>
      </c>
      <c r="G195" s="38" t="s">
        <v>211</v>
      </c>
      <c r="H195" s="38"/>
      <c r="I195" s="119" t="s">
        <v>122</v>
      </c>
      <c r="J195" s="38"/>
      <c r="K195" s="38"/>
      <c r="L195" s="86"/>
      <c r="M195" s="86"/>
      <c r="N195" s="47"/>
      <c r="O195" s="38"/>
      <c r="P195" s="38" t="s">
        <v>123</v>
      </c>
      <c r="Q195" s="38"/>
      <c r="R195" s="38"/>
      <c r="S195" s="86"/>
      <c r="T195" s="86"/>
      <c r="U195" s="38"/>
      <c r="V195" s="39"/>
      <c r="W195" s="36"/>
      <c r="X195" s="46"/>
    </row>
    <row r="196" spans="1:24" ht="95.1" customHeight="1">
      <c r="A196" s="160">
        <v>79</v>
      </c>
      <c r="B196" s="32" t="s">
        <v>274</v>
      </c>
      <c r="C196" s="32" t="s">
        <v>275</v>
      </c>
      <c r="D196" s="33" t="s">
        <v>297</v>
      </c>
      <c r="E196" s="33" t="s">
        <v>599</v>
      </c>
      <c r="F196" s="38">
        <v>5</v>
      </c>
      <c r="G196" s="38"/>
      <c r="H196" s="38"/>
      <c r="I196" s="38"/>
      <c r="J196" s="38" t="s">
        <v>87</v>
      </c>
      <c r="K196" s="38"/>
      <c r="L196" s="86"/>
      <c r="M196" s="86"/>
      <c r="N196" s="38"/>
      <c r="O196" s="38"/>
      <c r="P196" s="38"/>
      <c r="Q196" s="38" t="s">
        <v>327</v>
      </c>
      <c r="R196" s="38" t="s">
        <v>327</v>
      </c>
      <c r="S196" s="86"/>
      <c r="T196" s="86"/>
      <c r="U196" s="38"/>
      <c r="V196" s="39"/>
      <c r="W196" s="36"/>
      <c r="X196" s="46"/>
    </row>
    <row r="197" spans="1:24" ht="95.1" customHeight="1">
      <c r="A197" s="160">
        <v>79</v>
      </c>
      <c r="B197" s="32" t="s">
        <v>274</v>
      </c>
      <c r="C197" s="32" t="s">
        <v>51</v>
      </c>
      <c r="D197" s="33" t="s">
        <v>25</v>
      </c>
      <c r="E197" s="33" t="s">
        <v>26</v>
      </c>
      <c r="F197" s="38">
        <v>5</v>
      </c>
      <c r="G197" s="38"/>
      <c r="H197" s="38" t="s">
        <v>113</v>
      </c>
      <c r="I197" s="38"/>
      <c r="J197" s="38"/>
      <c r="K197" s="38"/>
      <c r="L197" s="86"/>
      <c r="M197" s="86"/>
      <c r="N197" s="38"/>
      <c r="O197" s="38"/>
      <c r="P197" s="38"/>
      <c r="Q197" s="38"/>
      <c r="R197" s="38"/>
      <c r="S197" s="86"/>
      <c r="T197" s="86"/>
      <c r="U197" s="38"/>
      <c r="V197" s="39"/>
      <c r="W197" s="36"/>
      <c r="X197" s="46"/>
    </row>
    <row r="198" spans="1:24" ht="95.1" customHeight="1">
      <c r="A198" s="160">
        <v>79</v>
      </c>
      <c r="B198" s="32" t="s">
        <v>274</v>
      </c>
      <c r="C198" s="32" t="s">
        <v>51</v>
      </c>
      <c r="D198" s="33" t="s">
        <v>25</v>
      </c>
      <c r="E198" s="33" t="s">
        <v>31</v>
      </c>
      <c r="F198" s="38" t="s">
        <v>681</v>
      </c>
      <c r="G198" s="38"/>
      <c r="H198" s="38"/>
      <c r="I198" s="38"/>
      <c r="J198" s="38"/>
      <c r="K198" s="38"/>
      <c r="L198" s="86"/>
      <c r="M198" s="86"/>
      <c r="N198" s="38" t="s">
        <v>292</v>
      </c>
      <c r="O198" s="38"/>
      <c r="P198" s="38"/>
      <c r="Q198" s="38"/>
      <c r="R198" s="38"/>
      <c r="S198" s="86"/>
      <c r="T198" s="86"/>
      <c r="U198" s="38"/>
      <c r="V198" s="39"/>
      <c r="W198" s="36"/>
      <c r="X198" s="46"/>
    </row>
    <row r="199" spans="1:24" ht="95.1" customHeight="1">
      <c r="A199" s="160">
        <v>79</v>
      </c>
      <c r="B199" s="32" t="s">
        <v>274</v>
      </c>
      <c r="C199" s="32" t="s">
        <v>51</v>
      </c>
      <c r="D199" s="33" t="s">
        <v>52</v>
      </c>
      <c r="E199" s="33" t="s">
        <v>53</v>
      </c>
      <c r="F199" s="38">
        <v>5</v>
      </c>
      <c r="G199" s="38"/>
      <c r="H199" s="38"/>
      <c r="I199" s="38"/>
      <c r="J199" s="38"/>
      <c r="K199" s="38"/>
      <c r="L199" s="86"/>
      <c r="M199" s="86"/>
      <c r="N199" s="38"/>
      <c r="O199" s="38" t="s">
        <v>89</v>
      </c>
      <c r="P199" s="38"/>
      <c r="Q199" s="38"/>
      <c r="R199" s="38"/>
      <c r="S199" s="86"/>
      <c r="T199" s="86"/>
      <c r="U199" s="38"/>
      <c r="V199" s="39"/>
      <c r="W199" s="36"/>
      <c r="X199" s="46"/>
    </row>
    <row r="200" spans="1:24" ht="95.1" customHeight="1">
      <c r="A200" s="160">
        <v>82</v>
      </c>
      <c r="B200" s="32" t="s">
        <v>277</v>
      </c>
      <c r="C200" s="32" t="s">
        <v>149</v>
      </c>
      <c r="D200" s="33"/>
      <c r="E200" s="33" t="s">
        <v>278</v>
      </c>
      <c r="F200" s="38"/>
      <c r="G200" s="122"/>
      <c r="H200" s="122"/>
      <c r="I200" s="122"/>
      <c r="J200" s="122"/>
      <c r="K200" s="122"/>
      <c r="L200" s="86"/>
      <c r="M200" s="86"/>
      <c r="N200" s="122"/>
      <c r="O200" s="122"/>
      <c r="P200" s="122"/>
      <c r="Q200" s="122"/>
      <c r="R200" s="122"/>
      <c r="S200" s="86"/>
      <c r="T200" s="86"/>
      <c r="U200" s="38" t="s">
        <v>279</v>
      </c>
      <c r="V200" s="39"/>
      <c r="W200" s="36"/>
      <c r="X200" s="46"/>
    </row>
    <row r="201" spans="1:24" ht="95.1" customHeight="1">
      <c r="A201" s="160">
        <v>83</v>
      </c>
      <c r="B201" s="32" t="s">
        <v>280</v>
      </c>
      <c r="C201" s="32" t="s">
        <v>222</v>
      </c>
      <c r="D201" s="33" t="s">
        <v>573</v>
      </c>
      <c r="E201" s="33" t="s">
        <v>600</v>
      </c>
      <c r="F201" s="38">
        <v>8</v>
      </c>
      <c r="G201" s="47" t="s">
        <v>223</v>
      </c>
      <c r="H201" s="47"/>
      <c r="I201" s="47"/>
      <c r="J201" s="47"/>
      <c r="K201" s="47"/>
      <c r="L201" s="86"/>
      <c r="M201" s="86"/>
      <c r="N201" s="47" t="s">
        <v>223</v>
      </c>
      <c r="O201" s="47"/>
      <c r="P201" s="47"/>
      <c r="Q201" s="47"/>
      <c r="R201" s="47"/>
      <c r="S201" s="86"/>
      <c r="T201" s="86"/>
      <c r="U201" s="38"/>
      <c r="V201" s="39"/>
      <c r="W201" s="36"/>
      <c r="X201" s="46"/>
    </row>
    <row r="202" spans="1:24" ht="95.1" customHeight="1">
      <c r="A202" s="160">
        <v>83</v>
      </c>
      <c r="B202" s="32" t="s">
        <v>280</v>
      </c>
      <c r="C202" s="32" t="s">
        <v>201</v>
      </c>
      <c r="D202" s="33" t="s">
        <v>216</v>
      </c>
      <c r="E202" s="33" t="s">
        <v>633</v>
      </c>
      <c r="F202" s="38">
        <v>8</v>
      </c>
      <c r="G202" s="47"/>
      <c r="H202" s="47" t="s">
        <v>210</v>
      </c>
      <c r="I202" s="47" t="s">
        <v>210</v>
      </c>
      <c r="J202" s="47" t="s">
        <v>210</v>
      </c>
      <c r="K202" s="47" t="s">
        <v>210</v>
      </c>
      <c r="L202" s="86"/>
      <c r="M202" s="86"/>
      <c r="N202" s="47"/>
      <c r="O202" s="47" t="s">
        <v>210</v>
      </c>
      <c r="P202" s="47" t="s">
        <v>210</v>
      </c>
      <c r="Q202" s="47" t="s">
        <v>210</v>
      </c>
      <c r="R202" s="47" t="s">
        <v>210</v>
      </c>
      <c r="S202" s="86"/>
      <c r="T202" s="86"/>
      <c r="U202" s="38"/>
      <c r="V202" s="39"/>
      <c r="W202" s="36"/>
      <c r="X202" s="46"/>
    </row>
    <row r="203" spans="1:24" ht="95.1" customHeight="1">
      <c r="A203" s="160">
        <v>84</v>
      </c>
      <c r="B203" s="32" t="s">
        <v>281</v>
      </c>
      <c r="C203" s="32" t="s">
        <v>162</v>
      </c>
      <c r="D203" s="33" t="s">
        <v>140</v>
      </c>
      <c r="E203" s="33" t="s">
        <v>668</v>
      </c>
      <c r="F203" s="38">
        <v>8</v>
      </c>
      <c r="G203" s="47"/>
      <c r="H203" s="47"/>
      <c r="I203" s="47"/>
      <c r="J203" s="47"/>
      <c r="K203" s="47"/>
      <c r="L203" s="86"/>
      <c r="M203" s="86"/>
      <c r="N203" s="47" t="s">
        <v>336</v>
      </c>
      <c r="O203" s="47" t="s">
        <v>336</v>
      </c>
      <c r="P203" s="47"/>
      <c r="Q203" s="47"/>
      <c r="R203" s="47"/>
      <c r="S203" s="86"/>
      <c r="T203" s="86"/>
      <c r="U203" s="38"/>
      <c r="V203" s="39"/>
      <c r="W203" s="36"/>
      <c r="X203" s="46"/>
    </row>
    <row r="204" spans="1:24" ht="95.1" customHeight="1">
      <c r="A204" s="160">
        <v>84</v>
      </c>
      <c r="B204" s="32" t="s">
        <v>281</v>
      </c>
      <c r="C204" s="32" t="s">
        <v>163</v>
      </c>
      <c r="D204" s="33" t="s">
        <v>216</v>
      </c>
      <c r="E204" s="33" t="s">
        <v>633</v>
      </c>
      <c r="F204" s="38">
        <v>8</v>
      </c>
      <c r="G204" s="47" t="s">
        <v>340</v>
      </c>
      <c r="H204" s="47" t="s">
        <v>340</v>
      </c>
      <c r="I204" s="47" t="s">
        <v>340</v>
      </c>
      <c r="J204" s="47" t="s">
        <v>340</v>
      </c>
      <c r="K204" s="47" t="s">
        <v>340</v>
      </c>
      <c r="L204" s="86"/>
      <c r="M204" s="86"/>
      <c r="N204" s="47"/>
      <c r="O204" s="47"/>
      <c r="P204" s="47" t="s">
        <v>340</v>
      </c>
      <c r="Q204" s="47" t="s">
        <v>340</v>
      </c>
      <c r="R204" s="47" t="s">
        <v>340</v>
      </c>
      <c r="S204" s="86"/>
      <c r="T204" s="86"/>
      <c r="U204" s="38"/>
      <c r="V204" s="39"/>
      <c r="W204" s="36"/>
      <c r="X204" s="46"/>
    </row>
    <row r="205" spans="1:24" ht="95.1" customHeight="1">
      <c r="A205" s="160">
        <v>85</v>
      </c>
      <c r="B205" s="32" t="s">
        <v>282</v>
      </c>
      <c r="C205" s="32" t="s">
        <v>241</v>
      </c>
      <c r="D205" s="33" t="s">
        <v>171</v>
      </c>
      <c r="E205" s="33" t="s">
        <v>582</v>
      </c>
      <c r="F205" s="38">
        <v>5</v>
      </c>
      <c r="G205" s="38"/>
      <c r="H205" s="38"/>
      <c r="I205" s="38" t="s">
        <v>329</v>
      </c>
      <c r="J205" s="38"/>
      <c r="K205" s="38" t="s">
        <v>84</v>
      </c>
      <c r="L205" s="86"/>
      <c r="M205" s="86"/>
      <c r="N205" s="38"/>
      <c r="O205" s="38"/>
      <c r="P205" s="38" t="s">
        <v>87</v>
      </c>
      <c r="Q205" s="38"/>
      <c r="R205" s="38"/>
      <c r="S205" s="86"/>
      <c r="T205" s="86"/>
      <c r="U205" s="38"/>
      <c r="V205" s="39"/>
      <c r="W205" s="36"/>
      <c r="X205" s="46"/>
    </row>
    <row r="206" spans="1:24" ht="95.1" customHeight="1">
      <c r="A206" s="160">
        <v>85</v>
      </c>
      <c r="B206" s="32" t="s">
        <v>282</v>
      </c>
      <c r="C206" s="32" t="s">
        <v>56</v>
      </c>
      <c r="D206" s="33" t="s">
        <v>41</v>
      </c>
      <c r="E206" s="33" t="s">
        <v>253</v>
      </c>
      <c r="F206" s="38">
        <v>5</v>
      </c>
      <c r="G206" s="38" t="s">
        <v>57</v>
      </c>
      <c r="H206" s="38"/>
      <c r="I206" s="38"/>
      <c r="J206" s="38" t="s">
        <v>57</v>
      </c>
      <c r="K206" s="38"/>
      <c r="L206" s="86"/>
      <c r="M206" s="86"/>
      <c r="N206" s="38"/>
      <c r="O206" s="38"/>
      <c r="P206" s="38"/>
      <c r="Q206" s="38" t="s">
        <v>57</v>
      </c>
      <c r="R206" s="38" t="s">
        <v>57</v>
      </c>
      <c r="S206" s="86"/>
      <c r="T206" s="86"/>
      <c r="U206" s="38" t="s">
        <v>605</v>
      </c>
      <c r="V206" s="39"/>
      <c r="W206" s="36"/>
      <c r="X206" s="46"/>
    </row>
    <row r="207" spans="1:24" ht="95.1" customHeight="1">
      <c r="A207" s="160">
        <v>85</v>
      </c>
      <c r="B207" s="32" t="s">
        <v>282</v>
      </c>
      <c r="C207" s="32" t="s">
        <v>170</v>
      </c>
      <c r="D207" s="33" t="s">
        <v>131</v>
      </c>
      <c r="E207" s="33" t="s">
        <v>568</v>
      </c>
      <c r="F207" s="38">
        <v>8</v>
      </c>
      <c r="G207" s="38"/>
      <c r="H207" s="38" t="s">
        <v>193</v>
      </c>
      <c r="I207" s="38"/>
      <c r="J207" s="38"/>
      <c r="K207" s="38"/>
      <c r="L207" s="86"/>
      <c r="M207" s="86"/>
      <c r="N207" s="38" t="s">
        <v>193</v>
      </c>
      <c r="O207" s="38" t="s">
        <v>193</v>
      </c>
      <c r="P207" s="38"/>
      <c r="Q207" s="38"/>
      <c r="R207" s="38"/>
      <c r="S207" s="86"/>
      <c r="T207" s="86"/>
      <c r="U207" s="38"/>
      <c r="V207" s="39"/>
      <c r="W207" s="36"/>
      <c r="X207" s="46"/>
    </row>
    <row r="208" spans="1:24" ht="95.1" customHeight="1">
      <c r="A208" s="160">
        <v>86</v>
      </c>
      <c r="B208" s="32" t="s">
        <v>285</v>
      </c>
      <c r="C208" s="32" t="s">
        <v>24</v>
      </c>
      <c r="D208" s="33" t="s">
        <v>52</v>
      </c>
      <c r="E208" s="33" t="s">
        <v>31</v>
      </c>
      <c r="F208" s="38">
        <v>2</v>
      </c>
      <c r="G208" s="38" t="s">
        <v>276</v>
      </c>
      <c r="H208" s="38"/>
      <c r="I208" s="38"/>
      <c r="J208" s="38"/>
      <c r="K208" s="38"/>
      <c r="L208" s="86"/>
      <c r="M208" s="86"/>
      <c r="N208" s="38"/>
      <c r="O208" s="38"/>
      <c r="P208" s="38"/>
      <c r="Q208" s="38"/>
      <c r="R208" s="38"/>
      <c r="S208" s="86"/>
      <c r="T208" s="86"/>
      <c r="U208" s="38" t="s">
        <v>53</v>
      </c>
      <c r="V208" s="39"/>
      <c r="W208" s="36"/>
      <c r="X208" s="46"/>
    </row>
    <row r="209" spans="1:24" ht="95.1" customHeight="1">
      <c r="A209" s="160">
        <v>86</v>
      </c>
      <c r="B209" s="32" t="s">
        <v>285</v>
      </c>
      <c r="C209" s="32" t="s">
        <v>24</v>
      </c>
      <c r="D209" s="33" t="s">
        <v>25</v>
      </c>
      <c r="E209" s="33" t="s">
        <v>26</v>
      </c>
      <c r="F209" s="38">
        <v>5</v>
      </c>
      <c r="G209" s="38"/>
      <c r="H209" s="38"/>
      <c r="I209" s="38"/>
      <c r="J209" s="38"/>
      <c r="K209" s="38"/>
      <c r="L209" s="86"/>
      <c r="M209" s="86"/>
      <c r="N209" s="38"/>
      <c r="O209" s="38"/>
      <c r="P209" s="38"/>
      <c r="Q209" s="38" t="s">
        <v>195</v>
      </c>
      <c r="R209" s="38"/>
      <c r="S209" s="86"/>
      <c r="T209" s="86"/>
      <c r="U209" s="38"/>
      <c r="V209" s="39"/>
      <c r="W209" s="36"/>
      <c r="X209" s="46"/>
    </row>
    <row r="210" spans="1:24" ht="95.1" customHeight="1">
      <c r="A210" s="160">
        <v>86</v>
      </c>
      <c r="B210" s="32" t="s">
        <v>285</v>
      </c>
      <c r="C210" s="32" t="s">
        <v>241</v>
      </c>
      <c r="D210" s="33" t="s">
        <v>171</v>
      </c>
      <c r="E210" s="33" t="s">
        <v>582</v>
      </c>
      <c r="F210" s="38">
        <v>5</v>
      </c>
      <c r="G210" s="38" t="s">
        <v>179</v>
      </c>
      <c r="H210" s="38"/>
      <c r="I210" s="38"/>
      <c r="J210" s="38"/>
      <c r="K210" s="38"/>
      <c r="L210" s="86"/>
      <c r="M210" s="86"/>
      <c r="N210" s="38"/>
      <c r="O210" s="38"/>
      <c r="P210" s="38"/>
      <c r="Q210" s="38"/>
      <c r="R210" s="38"/>
      <c r="S210" s="86"/>
      <c r="T210" s="86"/>
      <c r="U210" s="38"/>
      <c r="V210" s="39"/>
      <c r="W210" s="36"/>
      <c r="X210" s="46"/>
    </row>
    <row r="211" spans="1:24" ht="95.1" customHeight="1">
      <c r="A211" s="160">
        <v>86</v>
      </c>
      <c r="B211" s="32" t="s">
        <v>285</v>
      </c>
      <c r="C211" s="32" t="s">
        <v>241</v>
      </c>
      <c r="D211" s="33" t="s">
        <v>171</v>
      </c>
      <c r="E211" s="33" t="s">
        <v>31</v>
      </c>
      <c r="F211" s="38">
        <v>2</v>
      </c>
      <c r="G211" s="38"/>
      <c r="H211" s="38"/>
      <c r="I211" s="38"/>
      <c r="J211" s="38"/>
      <c r="K211" s="38"/>
      <c r="L211" s="86"/>
      <c r="M211" s="86"/>
      <c r="N211" s="38"/>
      <c r="O211" s="38"/>
      <c r="P211" s="38"/>
      <c r="Q211" s="38"/>
      <c r="R211" s="38" t="s">
        <v>78</v>
      </c>
      <c r="S211" s="86"/>
      <c r="T211" s="86"/>
      <c r="U211" s="38" t="s">
        <v>582</v>
      </c>
      <c r="V211" s="39"/>
      <c r="W211" s="36"/>
      <c r="X211" s="46"/>
    </row>
    <row r="212" spans="1:24" ht="95.1" customHeight="1">
      <c r="A212" s="160">
        <v>86</v>
      </c>
      <c r="B212" s="32" t="s">
        <v>285</v>
      </c>
      <c r="C212" s="32" t="s">
        <v>181</v>
      </c>
      <c r="D212" s="33" t="s">
        <v>171</v>
      </c>
      <c r="E212" s="33" t="s">
        <v>31</v>
      </c>
      <c r="F212" s="38">
        <v>2</v>
      </c>
      <c r="G212" s="38"/>
      <c r="H212" s="38"/>
      <c r="I212" s="38"/>
      <c r="J212" s="38"/>
      <c r="K212" s="38"/>
      <c r="L212" s="86"/>
      <c r="M212" s="86"/>
      <c r="N212" s="38"/>
      <c r="O212" s="38"/>
      <c r="P212" s="38"/>
      <c r="Q212" s="38"/>
      <c r="R212" s="38" t="s">
        <v>78</v>
      </c>
      <c r="S212" s="86"/>
      <c r="T212" s="86"/>
      <c r="U212" s="38" t="s">
        <v>582</v>
      </c>
      <c r="V212" s="39"/>
      <c r="W212" s="36"/>
      <c r="X212" s="46"/>
    </row>
    <row r="213" spans="1:24" ht="95.1" customHeight="1">
      <c r="A213" s="160">
        <v>86</v>
      </c>
      <c r="B213" s="32" t="s">
        <v>285</v>
      </c>
      <c r="C213" s="32" t="s">
        <v>157</v>
      </c>
      <c r="D213" s="33" t="s">
        <v>93</v>
      </c>
      <c r="E213" s="33" t="s">
        <v>601</v>
      </c>
      <c r="F213" s="38">
        <v>8</v>
      </c>
      <c r="G213" s="38"/>
      <c r="H213" s="38" t="s">
        <v>158</v>
      </c>
      <c r="I213" s="38" t="s">
        <v>158</v>
      </c>
      <c r="J213" s="38" t="s">
        <v>158</v>
      </c>
      <c r="K213" s="38" t="s">
        <v>158</v>
      </c>
      <c r="L213" s="86"/>
      <c r="M213" s="86"/>
      <c r="N213" s="38"/>
      <c r="O213" s="38"/>
      <c r="P213" s="38"/>
      <c r="Q213" s="38"/>
      <c r="R213" s="38"/>
      <c r="S213" s="86"/>
      <c r="T213" s="86"/>
      <c r="U213" s="38"/>
      <c r="V213" s="39"/>
      <c r="W213" s="36"/>
      <c r="X213" s="46"/>
    </row>
    <row r="214" spans="1:24" ht="95.1" customHeight="1">
      <c r="A214" s="160">
        <v>86</v>
      </c>
      <c r="B214" s="32" t="s">
        <v>285</v>
      </c>
      <c r="C214" s="32" t="s">
        <v>157</v>
      </c>
      <c r="D214" s="33" t="s">
        <v>93</v>
      </c>
      <c r="E214" s="33" t="s">
        <v>31</v>
      </c>
      <c r="F214" s="38">
        <v>4</v>
      </c>
      <c r="G214" s="38"/>
      <c r="H214" s="38"/>
      <c r="I214" s="38"/>
      <c r="J214" s="38"/>
      <c r="K214" s="38"/>
      <c r="L214" s="86"/>
      <c r="M214" s="86"/>
      <c r="N214" s="38" t="s">
        <v>158</v>
      </c>
      <c r="O214" s="38"/>
      <c r="P214" s="38"/>
      <c r="Q214" s="38"/>
      <c r="R214" s="38"/>
      <c r="S214" s="86"/>
      <c r="T214" s="86"/>
      <c r="U214" s="38" t="s">
        <v>152</v>
      </c>
      <c r="V214" s="39"/>
      <c r="W214" s="36"/>
      <c r="X214" s="46"/>
    </row>
    <row r="215" spans="1:24" ht="95.1" customHeight="1">
      <c r="A215" s="160">
        <v>86</v>
      </c>
      <c r="B215" s="32" t="s">
        <v>285</v>
      </c>
      <c r="C215" s="32" t="s">
        <v>235</v>
      </c>
      <c r="D215" s="33" t="s">
        <v>93</v>
      </c>
      <c r="E215" s="33" t="s">
        <v>31</v>
      </c>
      <c r="F215" s="38">
        <v>4</v>
      </c>
      <c r="G215" s="38"/>
      <c r="H215" s="38"/>
      <c r="I215" s="38"/>
      <c r="J215" s="38"/>
      <c r="K215" s="38"/>
      <c r="L215" s="86"/>
      <c r="M215" s="86"/>
      <c r="N215" s="38" t="s">
        <v>158</v>
      </c>
      <c r="O215" s="38"/>
      <c r="P215" s="38"/>
      <c r="Q215" s="38"/>
      <c r="R215" s="38"/>
      <c r="S215" s="86"/>
      <c r="T215" s="86"/>
      <c r="U215" s="38" t="s">
        <v>152</v>
      </c>
      <c r="V215" s="39"/>
      <c r="W215" s="36"/>
      <c r="X215" s="46"/>
    </row>
    <row r="216" spans="1:24" ht="95.1" customHeight="1">
      <c r="A216" s="160">
        <v>86</v>
      </c>
      <c r="B216" s="32" t="s">
        <v>285</v>
      </c>
      <c r="C216" s="32" t="s">
        <v>207</v>
      </c>
      <c r="D216" s="33" t="s">
        <v>187</v>
      </c>
      <c r="E216" s="33" t="s">
        <v>644</v>
      </c>
      <c r="F216" s="38">
        <v>5</v>
      </c>
      <c r="G216" s="38"/>
      <c r="H216" s="38"/>
      <c r="I216" s="38"/>
      <c r="J216" s="38"/>
      <c r="K216" s="38"/>
      <c r="L216" s="86"/>
      <c r="M216" s="86"/>
      <c r="N216" s="38"/>
      <c r="O216" s="38" t="s">
        <v>183</v>
      </c>
      <c r="P216" s="38" t="s">
        <v>183</v>
      </c>
      <c r="Q216" s="38"/>
      <c r="R216" s="38"/>
      <c r="S216" s="86"/>
      <c r="T216" s="86"/>
      <c r="U216" s="38"/>
      <c r="V216" s="39"/>
      <c r="W216" s="36"/>
      <c r="X216" s="46"/>
    </row>
    <row r="217" spans="1:24" ht="95.1" customHeight="1">
      <c r="A217" s="160">
        <v>87</v>
      </c>
      <c r="B217" s="32" t="s">
        <v>287</v>
      </c>
      <c r="C217" s="32" t="s">
        <v>56</v>
      </c>
      <c r="D217" s="33" t="s">
        <v>41</v>
      </c>
      <c r="E217" s="33" t="s">
        <v>253</v>
      </c>
      <c r="F217" s="38">
        <v>5</v>
      </c>
      <c r="G217" s="119" t="s">
        <v>57</v>
      </c>
      <c r="H217" s="119"/>
      <c r="I217" s="119"/>
      <c r="J217" s="119" t="s">
        <v>57</v>
      </c>
      <c r="K217" s="119"/>
      <c r="L217" s="86"/>
      <c r="M217" s="86"/>
      <c r="N217" s="47"/>
      <c r="O217" s="119"/>
      <c r="P217" s="119"/>
      <c r="Q217" s="119" t="s">
        <v>57</v>
      </c>
      <c r="R217" s="119" t="s">
        <v>57</v>
      </c>
      <c r="S217" s="86"/>
      <c r="T217" s="86"/>
      <c r="U217" s="38" t="s">
        <v>606</v>
      </c>
      <c r="V217" s="39"/>
      <c r="W217" s="36"/>
      <c r="X217" s="46"/>
    </row>
    <row r="218" spans="1:24" ht="95.1" customHeight="1">
      <c r="A218" s="160">
        <v>87</v>
      </c>
      <c r="B218" s="32" t="s">
        <v>287</v>
      </c>
      <c r="C218" s="32" t="s">
        <v>241</v>
      </c>
      <c r="D218" s="33" t="s">
        <v>171</v>
      </c>
      <c r="E218" s="33" t="s">
        <v>582</v>
      </c>
      <c r="F218" s="38">
        <v>5</v>
      </c>
      <c r="G218" s="38"/>
      <c r="H218" s="38" t="s">
        <v>179</v>
      </c>
      <c r="I218" s="38"/>
      <c r="J218" s="38"/>
      <c r="K218" s="38"/>
      <c r="L218" s="86"/>
      <c r="M218" s="86"/>
      <c r="N218" s="119"/>
      <c r="O218" s="38"/>
      <c r="P218" s="119"/>
      <c r="Q218" s="38"/>
      <c r="R218" s="38"/>
      <c r="S218" s="86"/>
      <c r="T218" s="86"/>
      <c r="U218" s="38"/>
      <c r="V218" s="39"/>
      <c r="W218" s="36"/>
      <c r="X218" s="46"/>
    </row>
    <row r="219" spans="1:24" ht="95.1" customHeight="1">
      <c r="A219" s="160">
        <v>87</v>
      </c>
      <c r="B219" s="32" t="s">
        <v>287</v>
      </c>
      <c r="C219" s="32" t="s">
        <v>241</v>
      </c>
      <c r="D219" s="33" t="s">
        <v>171</v>
      </c>
      <c r="E219" s="33" t="s">
        <v>31</v>
      </c>
      <c r="F219" s="38">
        <v>2</v>
      </c>
      <c r="G219" s="119"/>
      <c r="H219" s="119"/>
      <c r="I219" s="119"/>
      <c r="J219" s="119"/>
      <c r="K219" s="119"/>
      <c r="L219" s="86"/>
      <c r="M219" s="86"/>
      <c r="N219" s="119" t="s">
        <v>211</v>
      </c>
      <c r="O219" s="119"/>
      <c r="P219" s="119"/>
      <c r="Q219" s="119"/>
      <c r="R219" s="38"/>
      <c r="S219" s="86"/>
      <c r="T219" s="86"/>
      <c r="U219" s="38" t="s">
        <v>582</v>
      </c>
      <c r="V219" s="39"/>
      <c r="W219" s="36"/>
      <c r="X219" s="46"/>
    </row>
    <row r="220" spans="1:24" ht="95.1" customHeight="1">
      <c r="A220" s="160">
        <v>87</v>
      </c>
      <c r="B220" s="32" t="s">
        <v>287</v>
      </c>
      <c r="C220" s="32" t="s">
        <v>201</v>
      </c>
      <c r="D220" s="33" t="s">
        <v>171</v>
      </c>
      <c r="E220" s="33" t="s">
        <v>31</v>
      </c>
      <c r="F220" s="38">
        <v>2</v>
      </c>
      <c r="G220" s="119"/>
      <c r="H220" s="119"/>
      <c r="I220" s="119"/>
      <c r="J220" s="119"/>
      <c r="K220" s="119"/>
      <c r="L220" s="86"/>
      <c r="M220" s="86"/>
      <c r="N220" s="119" t="s">
        <v>211</v>
      </c>
      <c r="O220" s="119"/>
      <c r="P220" s="119"/>
      <c r="Q220" s="119"/>
      <c r="R220" s="119"/>
      <c r="S220" s="86"/>
      <c r="T220" s="86"/>
      <c r="U220" s="38" t="s">
        <v>582</v>
      </c>
      <c r="V220" s="39"/>
      <c r="W220" s="36"/>
      <c r="X220" s="46"/>
    </row>
    <row r="221" spans="1:24" ht="95.1" customHeight="1">
      <c r="A221" s="160">
        <v>87</v>
      </c>
      <c r="B221" s="32" t="s">
        <v>287</v>
      </c>
      <c r="C221" s="32" t="s">
        <v>186</v>
      </c>
      <c r="D221" s="33" t="s">
        <v>187</v>
      </c>
      <c r="E221" s="33" t="s">
        <v>188</v>
      </c>
      <c r="F221" s="38">
        <v>5</v>
      </c>
      <c r="G221" s="38"/>
      <c r="H221" s="38"/>
      <c r="I221" s="38" t="s">
        <v>292</v>
      </c>
      <c r="J221" s="38"/>
      <c r="K221" s="38" t="s">
        <v>178</v>
      </c>
      <c r="L221" s="86"/>
      <c r="M221" s="86"/>
      <c r="N221" s="119"/>
      <c r="O221" s="119" t="s">
        <v>273</v>
      </c>
      <c r="P221" s="119" t="s">
        <v>292</v>
      </c>
      <c r="Q221" s="38"/>
      <c r="R221" s="38"/>
      <c r="S221" s="86"/>
      <c r="T221" s="86"/>
      <c r="U221" s="38"/>
      <c r="V221" s="39"/>
      <c r="W221" s="36"/>
      <c r="X221" s="46"/>
    </row>
    <row r="222" spans="1:24" ht="95.1" customHeight="1">
      <c r="A222" s="160">
        <v>88</v>
      </c>
      <c r="B222" s="32" t="s">
        <v>288</v>
      </c>
      <c r="C222" s="32" t="s">
        <v>207</v>
      </c>
      <c r="D222" s="32" t="s">
        <v>187</v>
      </c>
      <c r="E222" s="33" t="s">
        <v>188</v>
      </c>
      <c r="F222" s="38">
        <v>5</v>
      </c>
      <c r="G222" s="38" t="s">
        <v>87</v>
      </c>
      <c r="H222" s="38" t="s">
        <v>87</v>
      </c>
      <c r="I222" s="38" t="s">
        <v>87</v>
      </c>
      <c r="J222" s="38"/>
      <c r="K222" s="38"/>
      <c r="L222" s="86"/>
      <c r="M222" s="86"/>
      <c r="N222" s="47"/>
      <c r="O222" s="119"/>
      <c r="P222" s="38"/>
      <c r="Q222" s="38"/>
      <c r="R222" s="38"/>
      <c r="S222" s="86"/>
      <c r="T222" s="86"/>
      <c r="U222" s="47"/>
      <c r="V222" s="39"/>
      <c r="W222" s="36"/>
      <c r="X222" s="46"/>
    </row>
    <row r="223" spans="1:24" ht="95.1" customHeight="1">
      <c r="A223" s="160">
        <v>88</v>
      </c>
      <c r="B223" s="32" t="s">
        <v>288</v>
      </c>
      <c r="C223" s="32" t="s">
        <v>207</v>
      </c>
      <c r="D223" s="32" t="s">
        <v>187</v>
      </c>
      <c r="E223" s="33" t="s">
        <v>31</v>
      </c>
      <c r="F223" s="38">
        <v>2</v>
      </c>
      <c r="G223" s="47"/>
      <c r="H223" s="119"/>
      <c r="I223" s="38"/>
      <c r="J223" s="38"/>
      <c r="K223" s="38"/>
      <c r="L223" s="86"/>
      <c r="M223" s="86"/>
      <c r="N223" s="119" t="s">
        <v>327</v>
      </c>
      <c r="O223" s="119"/>
      <c r="P223" s="38"/>
      <c r="Q223" s="38"/>
      <c r="R223" s="38"/>
      <c r="S223" s="86"/>
      <c r="T223" s="86"/>
      <c r="U223" s="47" t="s">
        <v>188</v>
      </c>
      <c r="V223" s="39"/>
      <c r="W223" s="36"/>
      <c r="X223" s="46"/>
    </row>
    <row r="224" spans="1:24" ht="95.1" customHeight="1">
      <c r="A224" s="160">
        <v>88</v>
      </c>
      <c r="B224" s="32" t="s">
        <v>288</v>
      </c>
      <c r="C224" s="32" t="s">
        <v>234</v>
      </c>
      <c r="D224" s="32" t="s">
        <v>187</v>
      </c>
      <c r="E224" s="33" t="s">
        <v>31</v>
      </c>
      <c r="F224" s="38">
        <v>2</v>
      </c>
      <c r="G224" s="47"/>
      <c r="H224" s="119"/>
      <c r="I224" s="38"/>
      <c r="J224" s="38"/>
      <c r="K224" s="38"/>
      <c r="L224" s="86"/>
      <c r="M224" s="86"/>
      <c r="N224" s="119" t="s">
        <v>327</v>
      </c>
      <c r="O224" s="119"/>
      <c r="P224" s="38"/>
      <c r="Q224" s="38"/>
      <c r="R224" s="38"/>
      <c r="S224" s="86"/>
      <c r="T224" s="86"/>
      <c r="U224" s="47" t="s">
        <v>188</v>
      </c>
      <c r="V224" s="39"/>
      <c r="W224" s="36"/>
      <c r="X224" s="46"/>
    </row>
    <row r="225" spans="1:24" ht="95.1" customHeight="1">
      <c r="A225" s="160">
        <v>88</v>
      </c>
      <c r="B225" s="32" t="s">
        <v>288</v>
      </c>
      <c r="C225" s="32" t="s">
        <v>235</v>
      </c>
      <c r="D225" s="32" t="s">
        <v>168</v>
      </c>
      <c r="E225" s="33" t="s">
        <v>248</v>
      </c>
      <c r="F225" s="38">
        <v>8</v>
      </c>
      <c r="G225" s="119"/>
      <c r="H225" s="119"/>
      <c r="I225" s="119"/>
      <c r="J225" s="119" t="s">
        <v>339</v>
      </c>
      <c r="K225" s="119" t="s">
        <v>339</v>
      </c>
      <c r="L225" s="86"/>
      <c r="M225" s="86"/>
      <c r="N225" s="119"/>
      <c r="O225" s="119"/>
      <c r="P225" s="119"/>
      <c r="Q225" s="119"/>
      <c r="R225" s="119"/>
      <c r="S225" s="86"/>
      <c r="T225" s="86"/>
      <c r="U225" s="47"/>
      <c r="V225" s="39"/>
      <c r="W225" s="36"/>
      <c r="X225" s="46"/>
    </row>
    <row r="226" spans="1:24" ht="95.1" customHeight="1">
      <c r="A226" s="160">
        <v>88</v>
      </c>
      <c r="B226" s="32" t="s">
        <v>288</v>
      </c>
      <c r="C226" s="32" t="s">
        <v>235</v>
      </c>
      <c r="D226" s="32" t="s">
        <v>168</v>
      </c>
      <c r="E226" s="33" t="s">
        <v>31</v>
      </c>
      <c r="F226" s="38">
        <v>4</v>
      </c>
      <c r="G226" s="119"/>
      <c r="H226" s="119"/>
      <c r="I226" s="119"/>
      <c r="J226" s="119"/>
      <c r="K226" s="119"/>
      <c r="L226" s="86"/>
      <c r="M226" s="86"/>
      <c r="N226" s="119" t="s">
        <v>339</v>
      </c>
      <c r="O226" s="119"/>
      <c r="P226" s="119"/>
      <c r="Q226" s="119"/>
      <c r="R226" s="119"/>
      <c r="S226" s="86"/>
      <c r="T226" s="86"/>
      <c r="U226" s="47" t="s">
        <v>248</v>
      </c>
      <c r="V226" s="39"/>
      <c r="W226" s="36"/>
      <c r="X226" s="46"/>
    </row>
    <row r="227" spans="1:24" ht="95.1" customHeight="1">
      <c r="A227" s="160">
        <v>88</v>
      </c>
      <c r="B227" s="32" t="s">
        <v>288</v>
      </c>
      <c r="C227" s="32" t="s">
        <v>157</v>
      </c>
      <c r="D227" s="32" t="s">
        <v>168</v>
      </c>
      <c r="E227" s="33" t="s">
        <v>31</v>
      </c>
      <c r="F227" s="38">
        <v>4</v>
      </c>
      <c r="G227" s="47"/>
      <c r="H227" s="119"/>
      <c r="I227" s="38"/>
      <c r="J227" s="38"/>
      <c r="K227" s="38"/>
      <c r="L227" s="86"/>
      <c r="M227" s="86"/>
      <c r="N227" s="119" t="s">
        <v>339</v>
      </c>
      <c r="O227" s="119"/>
      <c r="P227" s="119"/>
      <c r="Q227" s="38"/>
      <c r="R227" s="38"/>
      <c r="S227" s="86"/>
      <c r="T227" s="86"/>
      <c r="U227" s="47" t="s">
        <v>248</v>
      </c>
      <c r="V227" s="39"/>
      <c r="W227" s="36"/>
      <c r="X227" s="46"/>
    </row>
    <row r="228" spans="1:24" ht="95.1" customHeight="1">
      <c r="A228" s="160">
        <v>88</v>
      </c>
      <c r="B228" s="32" t="s">
        <v>288</v>
      </c>
      <c r="C228" s="32" t="s">
        <v>241</v>
      </c>
      <c r="D228" s="32" t="s">
        <v>171</v>
      </c>
      <c r="E228" s="33" t="s">
        <v>582</v>
      </c>
      <c r="F228" s="38">
        <v>5</v>
      </c>
      <c r="G228" s="119"/>
      <c r="H228" s="119"/>
      <c r="I228" s="119"/>
      <c r="J228" s="119"/>
      <c r="K228" s="119"/>
      <c r="L228" s="86"/>
      <c r="M228" s="86"/>
      <c r="N228" s="119"/>
      <c r="O228" s="119" t="s">
        <v>185</v>
      </c>
      <c r="P228" s="119"/>
      <c r="Q228" s="119"/>
      <c r="R228" s="119"/>
      <c r="S228" s="86"/>
      <c r="T228" s="86"/>
      <c r="U228" s="47"/>
      <c r="V228" s="39"/>
      <c r="W228" s="36"/>
      <c r="X228" s="46"/>
    </row>
    <row r="229" spans="1:24" ht="95.1" customHeight="1">
      <c r="A229" s="160">
        <v>88</v>
      </c>
      <c r="B229" s="32" t="s">
        <v>288</v>
      </c>
      <c r="C229" s="32" t="s">
        <v>235</v>
      </c>
      <c r="D229" s="32" t="s">
        <v>131</v>
      </c>
      <c r="E229" s="33" t="s">
        <v>645</v>
      </c>
      <c r="F229" s="38">
        <v>8</v>
      </c>
      <c r="G229" s="47"/>
      <c r="H229" s="119"/>
      <c r="I229" s="38"/>
      <c r="J229" s="38"/>
      <c r="K229" s="38"/>
      <c r="L229" s="86"/>
      <c r="M229" s="86"/>
      <c r="N229" s="47"/>
      <c r="O229" s="119"/>
      <c r="P229" s="119" t="s">
        <v>193</v>
      </c>
      <c r="Q229" s="119" t="s">
        <v>193</v>
      </c>
      <c r="R229" s="119" t="s">
        <v>193</v>
      </c>
      <c r="S229" s="86"/>
      <c r="T229" s="86"/>
      <c r="U229" s="47"/>
      <c r="V229" s="39"/>
      <c r="W229" s="36"/>
      <c r="X229" s="46"/>
    </row>
    <row r="230" spans="1:24" ht="95.1" customHeight="1">
      <c r="A230" s="160">
        <v>89</v>
      </c>
      <c r="B230" s="32" t="s">
        <v>291</v>
      </c>
      <c r="C230" s="32" t="s">
        <v>167</v>
      </c>
      <c r="D230" s="33" t="s">
        <v>62</v>
      </c>
      <c r="E230" s="32" t="s">
        <v>246</v>
      </c>
      <c r="F230" s="38">
        <v>8</v>
      </c>
      <c r="G230" s="38"/>
      <c r="H230" s="38"/>
      <c r="I230" s="38"/>
      <c r="J230" s="38" t="s">
        <v>203</v>
      </c>
      <c r="K230" s="38" t="s">
        <v>203</v>
      </c>
      <c r="L230" s="86"/>
      <c r="M230" s="86"/>
      <c r="N230" s="38" t="s">
        <v>203</v>
      </c>
      <c r="O230" s="38" t="s">
        <v>203</v>
      </c>
      <c r="P230" s="38" t="s">
        <v>203</v>
      </c>
      <c r="Q230" s="38"/>
      <c r="R230" s="38"/>
      <c r="S230" s="86"/>
      <c r="T230" s="86"/>
      <c r="U230" s="47"/>
      <c r="V230" s="39"/>
      <c r="W230" s="36"/>
      <c r="X230" s="46"/>
    </row>
    <row r="231" spans="1:24" ht="95.1" customHeight="1">
      <c r="A231" s="160">
        <v>89</v>
      </c>
      <c r="B231" s="32" t="s">
        <v>291</v>
      </c>
      <c r="C231" s="32" t="s">
        <v>86</v>
      </c>
      <c r="D231" s="33" t="s">
        <v>25</v>
      </c>
      <c r="E231" s="33" t="s">
        <v>590</v>
      </c>
      <c r="F231" s="38">
        <v>5</v>
      </c>
      <c r="G231" s="38" t="s">
        <v>89</v>
      </c>
      <c r="H231" s="38" t="s">
        <v>89</v>
      </c>
      <c r="I231" s="38" t="s">
        <v>89</v>
      </c>
      <c r="J231" s="38"/>
      <c r="K231" s="38"/>
      <c r="L231" s="86"/>
      <c r="M231" s="86"/>
      <c r="N231" s="38"/>
      <c r="O231" s="38"/>
      <c r="P231" s="38"/>
      <c r="Q231" s="38" t="s">
        <v>27</v>
      </c>
      <c r="R231" s="38" t="s">
        <v>27</v>
      </c>
      <c r="S231" s="86"/>
      <c r="T231" s="86"/>
      <c r="U231" s="38"/>
      <c r="V231" s="39"/>
      <c r="W231" s="36"/>
      <c r="X231" s="46"/>
    </row>
    <row r="232" spans="1:24" ht="95.1" customHeight="1">
      <c r="A232" s="160">
        <v>91</v>
      </c>
      <c r="B232" s="32" t="s">
        <v>293</v>
      </c>
      <c r="C232" s="32" t="s">
        <v>117</v>
      </c>
      <c r="D232" s="33" t="s">
        <v>143</v>
      </c>
      <c r="E232" s="33" t="s">
        <v>22</v>
      </c>
      <c r="F232" s="38"/>
      <c r="G232" s="122"/>
      <c r="H232" s="122"/>
      <c r="I232" s="122"/>
      <c r="J232" s="122"/>
      <c r="K232" s="122"/>
      <c r="L232" s="86"/>
      <c r="M232" s="86"/>
      <c r="N232" s="38"/>
      <c r="O232" s="38"/>
      <c r="P232" s="38"/>
      <c r="Q232" s="38"/>
      <c r="R232" s="38"/>
      <c r="S232" s="86"/>
      <c r="T232" s="86"/>
      <c r="U232" s="47" t="s">
        <v>583</v>
      </c>
      <c r="V232" s="39"/>
      <c r="W232" s="36"/>
      <c r="X232" s="46"/>
    </row>
    <row r="233" spans="1:24" ht="95.1" customHeight="1">
      <c r="A233" s="160">
        <v>91</v>
      </c>
      <c r="B233" s="32" t="s">
        <v>293</v>
      </c>
      <c r="C233" s="32"/>
      <c r="D233" s="33"/>
      <c r="E233" s="33" t="s">
        <v>661</v>
      </c>
      <c r="F233" s="38"/>
      <c r="G233" s="38"/>
      <c r="H233" s="38"/>
      <c r="I233" s="38"/>
      <c r="J233" s="38"/>
      <c r="K233" s="38"/>
      <c r="L233" s="86"/>
      <c r="M233" s="86"/>
      <c r="N233" s="38" t="s">
        <v>660</v>
      </c>
      <c r="O233" s="38" t="s">
        <v>660</v>
      </c>
      <c r="P233" s="38" t="s">
        <v>660</v>
      </c>
      <c r="Q233" s="38" t="s">
        <v>660</v>
      </c>
      <c r="R233" s="38" t="s">
        <v>660</v>
      </c>
      <c r="S233" s="86"/>
      <c r="T233" s="86"/>
      <c r="U233" s="38"/>
      <c r="V233" s="39"/>
      <c r="W233" s="36"/>
      <c r="X233" s="46"/>
    </row>
    <row r="234" spans="1:24" ht="95.1" customHeight="1">
      <c r="A234" s="160">
        <v>92</v>
      </c>
      <c r="B234" s="32" t="s">
        <v>295</v>
      </c>
      <c r="C234" s="32" t="s">
        <v>117</v>
      </c>
      <c r="D234" s="33" t="s">
        <v>143</v>
      </c>
      <c r="E234" s="33" t="s">
        <v>22</v>
      </c>
      <c r="F234" s="38"/>
      <c r="G234" s="122"/>
      <c r="H234" s="122"/>
      <c r="I234" s="122"/>
      <c r="J234" s="122"/>
      <c r="K234" s="122"/>
      <c r="L234" s="86"/>
      <c r="M234" s="86"/>
      <c r="N234" s="38"/>
      <c r="O234" s="38"/>
      <c r="P234" s="38"/>
      <c r="Q234" s="38"/>
      <c r="R234" s="38"/>
      <c r="S234" s="86"/>
      <c r="T234" s="86"/>
      <c r="U234" s="47" t="s">
        <v>583</v>
      </c>
      <c r="V234" s="39"/>
      <c r="W234" s="36"/>
      <c r="X234" s="46"/>
    </row>
    <row r="235" spans="1:24" ht="95.1" customHeight="1">
      <c r="A235" s="160">
        <v>92</v>
      </c>
      <c r="B235" s="32" t="s">
        <v>295</v>
      </c>
      <c r="C235" s="32"/>
      <c r="D235" s="33"/>
      <c r="E235" s="33" t="s">
        <v>661</v>
      </c>
      <c r="F235" s="38"/>
      <c r="G235" s="38"/>
      <c r="H235" s="38"/>
      <c r="I235" s="38"/>
      <c r="J235" s="38"/>
      <c r="K235" s="38"/>
      <c r="L235" s="86"/>
      <c r="M235" s="86"/>
      <c r="N235" s="38" t="s">
        <v>660</v>
      </c>
      <c r="O235" s="38" t="s">
        <v>660</v>
      </c>
      <c r="P235" s="38" t="s">
        <v>660</v>
      </c>
      <c r="Q235" s="38" t="s">
        <v>660</v>
      </c>
      <c r="R235" s="38" t="s">
        <v>660</v>
      </c>
      <c r="S235" s="86"/>
      <c r="T235" s="86"/>
      <c r="U235" s="38"/>
      <c r="V235" s="39"/>
      <c r="W235" s="36"/>
      <c r="X235" s="46"/>
    </row>
    <row r="236" spans="1:24" ht="95.1" customHeight="1">
      <c r="A236" s="160">
        <v>93</v>
      </c>
      <c r="B236" s="32" t="s">
        <v>296</v>
      </c>
      <c r="C236" s="32" t="s">
        <v>272</v>
      </c>
      <c r="D236" s="33" t="s">
        <v>116</v>
      </c>
      <c r="E236" s="33" t="s">
        <v>593</v>
      </c>
      <c r="F236" s="47">
        <v>5</v>
      </c>
      <c r="G236" s="38" t="s">
        <v>273</v>
      </c>
      <c r="H236" s="38"/>
      <c r="I236" s="38"/>
      <c r="J236" s="38"/>
      <c r="K236" s="38"/>
      <c r="L236" s="86"/>
      <c r="M236" s="86"/>
      <c r="N236" s="38" t="s">
        <v>273</v>
      </c>
      <c r="O236" s="38"/>
      <c r="P236" s="47"/>
      <c r="Q236" s="48"/>
      <c r="R236" s="48"/>
      <c r="S236" s="163"/>
      <c r="T236" s="86"/>
      <c r="U236" s="47"/>
      <c r="V236" s="39"/>
      <c r="W236" s="36"/>
      <c r="X236" s="46"/>
    </row>
    <row r="237" spans="1:24" ht="95.1" customHeight="1">
      <c r="A237" s="160">
        <v>93</v>
      </c>
      <c r="B237" s="32" t="s">
        <v>296</v>
      </c>
      <c r="C237" s="32" t="s">
        <v>51</v>
      </c>
      <c r="D237" s="33" t="s">
        <v>52</v>
      </c>
      <c r="E237" s="33" t="s">
        <v>53</v>
      </c>
      <c r="F237" s="47">
        <v>5</v>
      </c>
      <c r="G237" s="38"/>
      <c r="H237" s="38"/>
      <c r="I237" s="38" t="s">
        <v>105</v>
      </c>
      <c r="J237" s="38"/>
      <c r="K237" s="38"/>
      <c r="L237" s="86"/>
      <c r="M237" s="86"/>
      <c r="N237" s="38"/>
      <c r="O237" s="38"/>
      <c r="P237" s="38" t="s">
        <v>88</v>
      </c>
      <c r="Q237" s="38"/>
      <c r="R237" s="38"/>
      <c r="S237" s="163"/>
      <c r="T237" s="86"/>
      <c r="U237" s="47"/>
      <c r="V237" s="39"/>
      <c r="W237" s="36"/>
      <c r="X237" s="46"/>
    </row>
    <row r="238" spans="1:24" ht="95.1" customHeight="1">
      <c r="A238" s="160">
        <v>93</v>
      </c>
      <c r="B238" s="32" t="s">
        <v>296</v>
      </c>
      <c r="C238" s="32" t="s">
        <v>275</v>
      </c>
      <c r="D238" s="33" t="s">
        <v>613</v>
      </c>
      <c r="E238" s="33" t="s">
        <v>628</v>
      </c>
      <c r="F238" s="47">
        <v>5</v>
      </c>
      <c r="G238" s="38"/>
      <c r="H238" s="38" t="s">
        <v>88</v>
      </c>
      <c r="I238" s="38"/>
      <c r="J238" s="38"/>
      <c r="K238" s="38"/>
      <c r="L238" s="86"/>
      <c r="M238" s="86"/>
      <c r="N238" s="38"/>
      <c r="O238" s="47" t="s">
        <v>54</v>
      </c>
      <c r="P238" s="47"/>
      <c r="Q238" s="48"/>
      <c r="R238" s="48"/>
      <c r="S238" s="163"/>
      <c r="T238" s="86"/>
      <c r="U238" s="47"/>
      <c r="V238" s="39"/>
      <c r="W238" s="36"/>
      <c r="X238" s="46"/>
    </row>
    <row r="239" spans="1:24" ht="95.1" customHeight="1">
      <c r="A239" s="160">
        <v>93</v>
      </c>
      <c r="B239" s="32" t="s">
        <v>296</v>
      </c>
      <c r="C239" s="32" t="s">
        <v>294</v>
      </c>
      <c r="D239" s="33" t="s">
        <v>168</v>
      </c>
      <c r="E239" s="33" t="s">
        <v>627</v>
      </c>
      <c r="F239" s="47">
        <v>8</v>
      </c>
      <c r="G239" s="38"/>
      <c r="H239" s="38"/>
      <c r="I239" s="38"/>
      <c r="J239" s="38" t="s">
        <v>252</v>
      </c>
      <c r="K239" s="38" t="s">
        <v>55</v>
      </c>
      <c r="L239" s="86"/>
      <c r="M239" s="86"/>
      <c r="N239" s="47"/>
      <c r="O239" s="38"/>
      <c r="P239" s="47"/>
      <c r="Q239" s="38" t="s">
        <v>273</v>
      </c>
      <c r="R239" s="38" t="s">
        <v>273</v>
      </c>
      <c r="S239" s="163"/>
      <c r="T239" s="86"/>
      <c r="U239" s="38"/>
      <c r="V239" s="39"/>
      <c r="W239" s="36"/>
      <c r="X239" s="46"/>
    </row>
    <row r="240" spans="1:24" ht="95.1" customHeight="1">
      <c r="A240" s="160">
        <v>96</v>
      </c>
      <c r="B240" s="32" t="s">
        <v>594</v>
      </c>
      <c r="C240" s="32" t="s">
        <v>51</v>
      </c>
      <c r="D240" s="33" t="s">
        <v>25</v>
      </c>
      <c r="E240" s="33" t="s">
        <v>26</v>
      </c>
      <c r="F240" s="38">
        <v>5</v>
      </c>
      <c r="G240" s="38"/>
      <c r="H240" s="38"/>
      <c r="I240" s="38"/>
      <c r="J240" s="38" t="s">
        <v>84</v>
      </c>
      <c r="K240" s="38" t="s">
        <v>78</v>
      </c>
      <c r="L240" s="86"/>
      <c r="M240" s="86"/>
      <c r="N240" s="38"/>
      <c r="O240" s="38"/>
      <c r="P240" s="38"/>
      <c r="Q240" s="38" t="s">
        <v>252</v>
      </c>
      <c r="R240" s="38" t="s">
        <v>252</v>
      </c>
      <c r="S240" s="163"/>
      <c r="T240" s="176"/>
      <c r="U240" s="38"/>
      <c r="V240" s="39"/>
      <c r="W240" s="36"/>
      <c r="X240" s="46"/>
    </row>
    <row r="241" spans="1:24" ht="95.1" customHeight="1">
      <c r="A241" s="160">
        <v>96</v>
      </c>
      <c r="B241" s="32" t="s">
        <v>594</v>
      </c>
      <c r="C241" s="32" t="s">
        <v>124</v>
      </c>
      <c r="D241" s="33" t="s">
        <v>629</v>
      </c>
      <c r="E241" s="33" t="s">
        <v>630</v>
      </c>
      <c r="F241" s="38">
        <v>4</v>
      </c>
      <c r="G241" s="47" t="s">
        <v>72</v>
      </c>
      <c r="H241" s="47" t="s">
        <v>72</v>
      </c>
      <c r="I241" s="47" t="s">
        <v>72</v>
      </c>
      <c r="J241" s="38"/>
      <c r="K241" s="38"/>
      <c r="L241" s="86"/>
      <c r="M241" s="86"/>
      <c r="N241" s="47" t="s">
        <v>72</v>
      </c>
      <c r="O241" s="47"/>
      <c r="P241" s="47"/>
      <c r="Q241" s="47"/>
      <c r="R241" s="38"/>
      <c r="S241" s="163"/>
      <c r="T241" s="86"/>
      <c r="U241" s="38"/>
      <c r="V241" s="39"/>
      <c r="W241" s="36"/>
      <c r="X241" s="46"/>
    </row>
    <row r="242" spans="1:24" ht="95.1" customHeight="1">
      <c r="A242" s="160">
        <v>96</v>
      </c>
      <c r="B242" s="32" t="s">
        <v>594</v>
      </c>
      <c r="C242" s="32" t="s">
        <v>124</v>
      </c>
      <c r="D242" s="33" t="s">
        <v>629</v>
      </c>
      <c r="E242" s="33" t="s">
        <v>31</v>
      </c>
      <c r="F242" s="38">
        <v>2</v>
      </c>
      <c r="G242" s="47"/>
      <c r="H242" s="47"/>
      <c r="I242" s="47"/>
      <c r="J242" s="38"/>
      <c r="K242" s="38"/>
      <c r="L242" s="86"/>
      <c r="M242" s="86"/>
      <c r="N242" s="47"/>
      <c r="O242" s="47" t="s">
        <v>71</v>
      </c>
      <c r="P242" s="47"/>
      <c r="Q242" s="47"/>
      <c r="R242" s="38"/>
      <c r="S242" s="163"/>
      <c r="T242" s="86"/>
      <c r="U242" s="38" t="s">
        <v>630</v>
      </c>
      <c r="V242" s="39"/>
      <c r="W242" s="36"/>
      <c r="X242" s="46"/>
    </row>
    <row r="243" spans="1:24" ht="95.1" customHeight="1">
      <c r="A243" s="160">
        <v>96</v>
      </c>
      <c r="B243" s="32" t="s">
        <v>594</v>
      </c>
      <c r="C243" s="32" t="s">
        <v>136</v>
      </c>
      <c r="D243" s="33" t="s">
        <v>629</v>
      </c>
      <c r="E243" s="33" t="s">
        <v>31</v>
      </c>
      <c r="F243" s="38">
        <v>2</v>
      </c>
      <c r="G243" s="47"/>
      <c r="H243" s="47"/>
      <c r="I243" s="47"/>
      <c r="J243" s="38"/>
      <c r="K243" s="38"/>
      <c r="L243" s="86"/>
      <c r="M243" s="86"/>
      <c r="N243" s="47"/>
      <c r="O243" s="47" t="s">
        <v>71</v>
      </c>
      <c r="P243" s="47"/>
      <c r="Q243" s="47"/>
      <c r="R243" s="38"/>
      <c r="S243" s="163"/>
      <c r="T243" s="86"/>
      <c r="U243" s="38" t="s">
        <v>630</v>
      </c>
      <c r="V243" s="39"/>
      <c r="W243" s="36"/>
      <c r="X243" s="46"/>
    </row>
    <row r="244" spans="1:24" ht="95.1" customHeight="1">
      <c r="A244" s="160">
        <v>97</v>
      </c>
      <c r="B244" s="32" t="s">
        <v>595</v>
      </c>
      <c r="C244" s="32" t="s">
        <v>136</v>
      </c>
      <c r="D244" s="33" t="s">
        <v>629</v>
      </c>
      <c r="E244" s="33" t="s">
        <v>630</v>
      </c>
      <c r="F244" s="38">
        <v>4</v>
      </c>
      <c r="G244" s="38" t="s">
        <v>72</v>
      </c>
      <c r="H244" s="38" t="s">
        <v>72</v>
      </c>
      <c r="I244" s="38"/>
      <c r="J244" s="38" t="s">
        <v>72</v>
      </c>
      <c r="K244" s="38"/>
      <c r="L244" s="86"/>
      <c r="M244" s="86"/>
      <c r="N244" s="38"/>
      <c r="O244" s="38"/>
      <c r="P244" s="38"/>
      <c r="Q244" s="38"/>
      <c r="R244" s="38"/>
      <c r="S244" s="163"/>
      <c r="T244" s="86"/>
      <c r="U244" s="38"/>
      <c r="V244" s="39"/>
      <c r="W244" s="36"/>
      <c r="X244" s="46"/>
    </row>
    <row r="245" spans="1:24" ht="95.1" customHeight="1">
      <c r="A245" s="160">
        <v>97</v>
      </c>
      <c r="B245" s="32" t="s">
        <v>595</v>
      </c>
      <c r="C245" s="32" t="s">
        <v>136</v>
      </c>
      <c r="D245" s="33" t="s">
        <v>629</v>
      </c>
      <c r="E245" s="33" t="s">
        <v>31</v>
      </c>
      <c r="F245" s="38">
        <v>2</v>
      </c>
      <c r="G245" s="38"/>
      <c r="H245" s="38"/>
      <c r="I245" s="38"/>
      <c r="J245" s="38"/>
      <c r="K245" s="38"/>
      <c r="L245" s="86"/>
      <c r="M245" s="86"/>
      <c r="N245" s="38" t="s">
        <v>71</v>
      </c>
      <c r="O245" s="38"/>
      <c r="P245" s="38"/>
      <c r="Q245" s="38"/>
      <c r="R245" s="38"/>
      <c r="S245" s="163"/>
      <c r="T245" s="86"/>
      <c r="U245" s="38" t="s">
        <v>630</v>
      </c>
      <c r="V245" s="39"/>
      <c r="W245" s="36"/>
      <c r="X245" s="46"/>
    </row>
    <row r="246" spans="1:24" ht="95.1" customHeight="1">
      <c r="A246" s="160">
        <v>97</v>
      </c>
      <c r="B246" s="32" t="s">
        <v>595</v>
      </c>
      <c r="C246" s="32" t="s">
        <v>124</v>
      </c>
      <c r="D246" s="33" t="s">
        <v>629</v>
      </c>
      <c r="E246" s="33" t="s">
        <v>31</v>
      </c>
      <c r="F246" s="38">
        <v>2</v>
      </c>
      <c r="G246" s="38"/>
      <c r="H246" s="38"/>
      <c r="I246" s="38"/>
      <c r="J246" s="38"/>
      <c r="K246" s="38"/>
      <c r="L246" s="86"/>
      <c r="M246" s="86"/>
      <c r="N246" s="38" t="s">
        <v>71</v>
      </c>
      <c r="O246" s="38"/>
      <c r="P246" s="38"/>
      <c r="Q246" s="38"/>
      <c r="R246" s="38"/>
      <c r="S246" s="163"/>
      <c r="T246" s="86"/>
      <c r="U246" s="38" t="s">
        <v>630</v>
      </c>
      <c r="V246" s="39"/>
      <c r="W246" s="36"/>
      <c r="X246" s="46"/>
    </row>
    <row r="247" spans="1:24" ht="95.1" customHeight="1">
      <c r="A247" s="160">
        <v>97</v>
      </c>
      <c r="B247" s="32" t="s">
        <v>595</v>
      </c>
      <c r="C247" s="32" t="s">
        <v>68</v>
      </c>
      <c r="D247" s="33" t="s">
        <v>654</v>
      </c>
      <c r="E247" s="33" t="s">
        <v>551</v>
      </c>
      <c r="F247" s="38">
        <v>8</v>
      </c>
      <c r="G247" s="38"/>
      <c r="H247" s="38"/>
      <c r="I247" s="38"/>
      <c r="J247" s="38"/>
      <c r="K247" s="38" t="s">
        <v>368</v>
      </c>
      <c r="L247" s="86"/>
      <c r="M247" s="86"/>
      <c r="N247" s="38"/>
      <c r="O247" s="38" t="s">
        <v>368</v>
      </c>
      <c r="P247" s="38"/>
      <c r="Q247" s="38"/>
      <c r="R247" s="38"/>
      <c r="S247" s="163"/>
      <c r="T247" s="86"/>
      <c r="U247" s="38"/>
      <c r="V247" s="39"/>
      <c r="W247" s="36"/>
      <c r="X247" s="46"/>
    </row>
    <row r="248" spans="1:24" ht="95.1" customHeight="1">
      <c r="A248" s="160">
        <v>97</v>
      </c>
      <c r="B248" s="32" t="s">
        <v>595</v>
      </c>
      <c r="C248" s="32" t="s">
        <v>174</v>
      </c>
      <c r="D248" s="33" t="s">
        <v>602</v>
      </c>
      <c r="E248" s="33" t="s">
        <v>332</v>
      </c>
      <c r="F248" s="38">
        <v>8</v>
      </c>
      <c r="G248" s="38"/>
      <c r="H248" s="38"/>
      <c r="I248" s="38" t="s">
        <v>230</v>
      </c>
      <c r="J248" s="38"/>
      <c r="K248" s="38"/>
      <c r="L248" s="86"/>
      <c r="M248" s="86"/>
      <c r="N248" s="38"/>
      <c r="O248" s="38"/>
      <c r="P248" s="38" t="s">
        <v>333</v>
      </c>
      <c r="Q248" s="38" t="s">
        <v>175</v>
      </c>
      <c r="R248" s="38" t="s">
        <v>175</v>
      </c>
      <c r="S248" s="163"/>
      <c r="T248" s="86"/>
      <c r="U248" s="40"/>
      <c r="V248" s="39"/>
      <c r="W248" s="36"/>
      <c r="X248" s="46"/>
    </row>
    <row r="249" spans="1:24" ht="44.25" customHeight="1">
      <c r="A249" s="53"/>
      <c r="B249" s="54"/>
      <c r="C249" s="54"/>
      <c r="D249" s="55"/>
      <c r="E249" s="55"/>
      <c r="F249" s="39"/>
      <c r="G249" s="39"/>
      <c r="H249" s="39"/>
      <c r="I249" s="39"/>
      <c r="J249" s="39"/>
      <c r="K249" s="70"/>
      <c r="L249" s="70"/>
      <c r="M249" s="70"/>
      <c r="N249" s="70"/>
      <c r="O249" s="70"/>
      <c r="P249" s="70"/>
      <c r="Q249" s="70"/>
      <c r="R249" s="70"/>
      <c r="S249" s="72"/>
      <c r="T249" s="70"/>
      <c r="U249" s="70"/>
      <c r="V249" s="39"/>
      <c r="W249" s="46"/>
      <c r="X249" s="46"/>
    </row>
    <row r="250" spans="1:24" ht="46.5" customHeight="1">
      <c r="A250" s="104" t="s">
        <v>685</v>
      </c>
      <c r="B250" s="105"/>
      <c r="C250" s="105"/>
      <c r="D250" s="105"/>
      <c r="E250" s="105"/>
      <c r="F250" s="106"/>
      <c r="G250" s="106"/>
      <c r="H250" s="106"/>
      <c r="I250" s="106"/>
      <c r="J250" s="107"/>
      <c r="K250" s="107"/>
      <c r="L250" s="108"/>
      <c r="M250" s="108"/>
      <c r="N250" s="108"/>
      <c r="O250" s="108"/>
      <c r="P250" s="108"/>
      <c r="Q250" s="107"/>
      <c r="R250" s="109"/>
      <c r="S250" s="110"/>
      <c r="T250" s="110"/>
      <c r="U250" s="110"/>
      <c r="V250" s="39"/>
      <c r="W250" s="46"/>
      <c r="X250" s="46"/>
    </row>
    <row r="251" spans="1:24" ht="56.25" customHeight="1">
      <c r="A251" s="57"/>
      <c r="B251" s="179" t="s">
        <v>686</v>
      </c>
      <c r="C251" s="180"/>
      <c r="D251" s="180"/>
      <c r="E251" s="180"/>
      <c r="F251" s="180"/>
      <c r="G251" s="180"/>
      <c r="H251" s="180"/>
      <c r="I251" s="60"/>
      <c r="J251" s="107"/>
      <c r="K251" s="107"/>
      <c r="L251" s="181" t="s">
        <v>698</v>
      </c>
      <c r="M251" s="181"/>
      <c r="N251" s="181"/>
      <c r="O251" s="181"/>
      <c r="P251" s="181"/>
      <c r="Q251" s="181"/>
      <c r="R251" s="181"/>
      <c r="S251" s="181"/>
      <c r="T251" s="181"/>
      <c r="U251" s="181"/>
      <c r="V251" s="39"/>
      <c r="W251" s="46"/>
      <c r="X251" s="46"/>
    </row>
    <row r="252" spans="1:24" ht="37.5" customHeight="1">
      <c r="A252" s="57"/>
      <c r="B252" s="111" t="s">
        <v>687</v>
      </c>
      <c r="C252" s="58"/>
      <c r="D252" s="58"/>
      <c r="E252" s="58"/>
      <c r="F252" s="59"/>
      <c r="G252" s="60"/>
      <c r="H252" s="60"/>
      <c r="I252" s="60"/>
      <c r="J252" s="107"/>
      <c r="K252" s="107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39"/>
      <c r="W252" s="46"/>
      <c r="X252" s="46"/>
    </row>
    <row r="253" spans="1:24" ht="41.25" customHeight="1">
      <c r="A253" s="58"/>
      <c r="B253" s="112" t="s">
        <v>688</v>
      </c>
      <c r="C253" s="113"/>
      <c r="D253" s="62"/>
      <c r="E253" s="63"/>
      <c r="F253" s="64"/>
      <c r="G253" s="114"/>
      <c r="H253" s="114"/>
      <c r="I253" s="114"/>
      <c r="J253" s="107"/>
      <c r="K253" s="107"/>
      <c r="L253" s="182" t="s">
        <v>689</v>
      </c>
      <c r="M253" s="182"/>
      <c r="N253" s="182"/>
      <c r="O253" s="182"/>
      <c r="P253" s="182"/>
      <c r="Q253" s="182"/>
      <c r="R253" s="182"/>
      <c r="S253" s="182"/>
      <c r="T253" s="182"/>
      <c r="U253" s="182"/>
    </row>
    <row r="254" spans="1:24" ht="47.25" customHeight="1">
      <c r="A254" s="56" t="s">
        <v>690</v>
      </c>
      <c r="B254" s="61"/>
      <c r="C254" s="61"/>
      <c r="D254" s="62" t="s">
        <v>691</v>
      </c>
      <c r="E254" s="64"/>
      <c r="F254" s="64"/>
      <c r="G254" s="115"/>
      <c r="H254" s="115"/>
      <c r="I254" s="115"/>
      <c r="J254" s="107"/>
      <c r="K254" s="107"/>
      <c r="L254" s="178" t="s">
        <v>692</v>
      </c>
      <c r="M254" s="178"/>
      <c r="N254" s="178"/>
      <c r="O254" s="178"/>
      <c r="P254" s="178"/>
      <c r="Q254" s="178"/>
      <c r="R254" s="178"/>
      <c r="S254" s="178"/>
      <c r="T254" s="178"/>
      <c r="U254" s="178"/>
    </row>
    <row r="255" spans="1:24">
      <c r="A255" s="65"/>
      <c r="B255" s="116" t="s">
        <v>693</v>
      </c>
      <c r="C255" s="61"/>
      <c r="D255" s="62"/>
      <c r="E255" s="64"/>
      <c r="F255" s="115"/>
      <c r="G255" s="115"/>
      <c r="H255" s="115"/>
      <c r="I255" s="115"/>
      <c r="J255" s="107"/>
      <c r="K255" s="107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</row>
    <row r="256" spans="1:24">
      <c r="A256" s="65"/>
      <c r="B256" s="116" t="s">
        <v>694</v>
      </c>
      <c r="C256" s="61"/>
      <c r="D256" s="66"/>
      <c r="E256" s="67"/>
      <c r="F256" s="115"/>
      <c r="G256" s="115"/>
      <c r="H256" s="115"/>
      <c r="I256" s="115"/>
      <c r="J256" s="57"/>
      <c r="K256" s="57"/>
      <c r="L256" s="117"/>
      <c r="M256" s="117"/>
      <c r="N256" s="118"/>
      <c r="O256" s="118"/>
      <c r="P256" s="118"/>
      <c r="Q256" s="118"/>
      <c r="R256" s="118"/>
      <c r="S256" s="118"/>
      <c r="T256" s="118"/>
      <c r="U256" s="118"/>
    </row>
    <row r="257" spans="1:21">
      <c r="A257" s="65"/>
      <c r="B257" s="116" t="s">
        <v>695</v>
      </c>
      <c r="C257" s="61"/>
      <c r="D257" s="68"/>
      <c r="E257" s="69"/>
      <c r="F257" s="69"/>
      <c r="G257" s="107"/>
      <c r="H257" s="107"/>
      <c r="I257" s="107"/>
      <c r="J257" s="57"/>
      <c r="K257" s="57"/>
      <c r="L257" s="107"/>
      <c r="M257" s="109"/>
      <c r="N257" s="110"/>
      <c r="O257" s="110"/>
      <c r="P257" s="110"/>
      <c r="Q257" s="110"/>
      <c r="R257" s="110"/>
      <c r="S257" s="110"/>
      <c r="T257" s="110"/>
      <c r="U257" s="110"/>
    </row>
    <row r="258" spans="1:21">
      <c r="A258" s="65"/>
      <c r="B258" s="116" t="s">
        <v>696</v>
      </c>
      <c r="C258" s="61"/>
      <c r="D258" s="57"/>
      <c r="E258" s="57"/>
      <c r="F258" s="57"/>
      <c r="G258" s="57"/>
      <c r="H258" s="57"/>
      <c r="I258" s="57"/>
      <c r="J258" s="57"/>
      <c r="K258" s="57"/>
      <c r="L258" s="107"/>
      <c r="M258" s="109"/>
      <c r="N258" s="110"/>
      <c r="O258" s="110"/>
      <c r="P258" s="110"/>
      <c r="Q258" s="110"/>
      <c r="R258" s="110"/>
      <c r="S258" s="110"/>
      <c r="T258" s="110"/>
      <c r="U258" s="110"/>
    </row>
    <row r="259" spans="1:21">
      <c r="A259" s="65"/>
      <c r="B259" s="116"/>
      <c r="C259" s="61"/>
      <c r="D259" s="57"/>
      <c r="E259" s="57"/>
      <c r="F259" s="57"/>
      <c r="G259" s="57"/>
      <c r="H259" s="57"/>
      <c r="I259" s="57"/>
      <c r="J259" s="57"/>
      <c r="K259" s="57"/>
      <c r="L259" s="107"/>
      <c r="M259" s="109"/>
      <c r="N259" s="110"/>
      <c r="O259" s="110"/>
      <c r="P259" s="110"/>
      <c r="Q259" s="110"/>
      <c r="R259" s="110"/>
      <c r="S259" s="110"/>
      <c r="T259" s="110"/>
      <c r="U259" s="110"/>
    </row>
    <row r="260" spans="1:21">
      <c r="A260" s="65"/>
      <c r="B260" s="116"/>
      <c r="C260" s="61"/>
      <c r="D260" s="57"/>
      <c r="E260" s="57"/>
      <c r="F260" s="57"/>
      <c r="G260" s="57"/>
      <c r="H260" s="57"/>
      <c r="I260" s="57"/>
      <c r="J260" s="57"/>
      <c r="K260" s="57"/>
      <c r="L260" s="107"/>
      <c r="M260" s="109"/>
      <c r="N260" s="110"/>
      <c r="O260" s="110"/>
      <c r="P260" s="110"/>
      <c r="Q260" s="110"/>
      <c r="R260" s="110"/>
      <c r="S260" s="110"/>
      <c r="T260" s="110"/>
      <c r="U260" s="110"/>
    </row>
    <row r="261" spans="1:21">
      <c r="A261" s="57"/>
      <c r="B261" s="61"/>
      <c r="C261" s="57"/>
      <c r="D261" s="57"/>
      <c r="E261" s="57"/>
      <c r="F261" s="57"/>
      <c r="G261" s="57"/>
      <c r="H261" s="57"/>
      <c r="I261" s="57"/>
      <c r="J261" s="57"/>
      <c r="K261" s="57"/>
      <c r="L261" s="107"/>
      <c r="M261" s="109"/>
      <c r="N261" s="110"/>
      <c r="O261" s="110"/>
      <c r="P261" s="110"/>
      <c r="Q261" s="110"/>
      <c r="R261" s="110"/>
      <c r="S261" s="110"/>
      <c r="T261" s="110"/>
      <c r="U261" s="110"/>
    </row>
    <row r="262" spans="1:21">
      <c r="A262" s="57"/>
      <c r="B262" s="61"/>
      <c r="C262" s="57"/>
      <c r="D262" s="57"/>
      <c r="E262" s="57"/>
      <c r="F262" s="57"/>
      <c r="G262" s="57"/>
      <c r="H262" s="57"/>
      <c r="I262" s="57"/>
      <c r="J262" s="57"/>
      <c r="K262" s="57"/>
      <c r="L262" s="177" t="s">
        <v>697</v>
      </c>
      <c r="M262" s="177"/>
      <c r="N262" s="177"/>
      <c r="O262" s="177"/>
      <c r="P262" s="177"/>
      <c r="Q262" s="177"/>
      <c r="R262" s="177"/>
      <c r="S262" s="177"/>
      <c r="T262" s="177"/>
      <c r="U262" s="177"/>
    </row>
    <row r="263" spans="1:21">
      <c r="A263" s="57"/>
      <c r="B263" s="61"/>
      <c r="C263" s="57"/>
      <c r="D263" s="57"/>
      <c r="E263" s="57"/>
      <c r="F263" s="57"/>
      <c r="G263" s="57"/>
      <c r="H263" s="57"/>
      <c r="I263" s="57"/>
      <c r="J263" s="57"/>
      <c r="K263" s="57"/>
      <c r="L263" s="177"/>
      <c r="M263" s="177"/>
      <c r="N263" s="177"/>
      <c r="O263" s="177"/>
      <c r="P263" s="177"/>
      <c r="Q263" s="177"/>
      <c r="R263" s="177"/>
      <c r="S263" s="177"/>
      <c r="T263" s="177"/>
      <c r="U263" s="177"/>
    </row>
    <row r="264" spans="1:21" ht="36.950000000000003" customHeight="1">
      <c r="A264" s="57"/>
      <c r="B264" s="61"/>
      <c r="C264" s="61"/>
      <c r="D264" s="61"/>
      <c r="E264" s="61"/>
      <c r="F264" s="57"/>
      <c r="G264" s="57"/>
      <c r="H264" s="57"/>
      <c r="I264" s="57"/>
      <c r="J264" s="57"/>
      <c r="K264" s="57"/>
      <c r="L264" s="177"/>
      <c r="M264" s="177"/>
      <c r="N264" s="177"/>
      <c r="O264" s="177"/>
      <c r="P264" s="177"/>
      <c r="Q264" s="177"/>
      <c r="R264" s="177"/>
      <c r="S264" s="177"/>
      <c r="T264" s="177"/>
      <c r="U264" s="177"/>
    </row>
    <row r="265" spans="1:21" ht="17.100000000000001" customHeight="1">
      <c r="A265" s="57"/>
      <c r="B265" s="61"/>
      <c r="C265" s="61"/>
      <c r="D265" s="61"/>
      <c r="E265" s="61"/>
      <c r="F265" s="57"/>
      <c r="G265" s="57"/>
      <c r="H265" s="57"/>
      <c r="I265" s="57"/>
      <c r="J265" s="57"/>
      <c r="K265" s="57"/>
      <c r="L265" s="177"/>
      <c r="M265" s="177"/>
      <c r="N265" s="177"/>
      <c r="O265" s="177"/>
      <c r="P265" s="177"/>
      <c r="Q265" s="177"/>
      <c r="R265" s="177"/>
      <c r="S265" s="177"/>
      <c r="T265" s="177"/>
      <c r="U265" s="177"/>
    </row>
    <row r="266" spans="1:21">
      <c r="N266" s="71"/>
    </row>
    <row r="267" spans="1:21">
      <c r="N267" s="71"/>
    </row>
    <row r="268" spans="1:21">
      <c r="N268" s="71"/>
    </row>
    <row r="269" spans="1:21">
      <c r="N269" s="71"/>
    </row>
    <row r="270" spans="1:21">
      <c r="N270" s="71"/>
    </row>
    <row r="271" spans="1:21">
      <c r="N271" s="71"/>
    </row>
    <row r="272" spans="1:21">
      <c r="N272" s="71"/>
    </row>
    <row r="273" spans="14:14">
      <c r="N273" s="71"/>
    </row>
    <row r="274" spans="14:14">
      <c r="N274" s="71"/>
    </row>
  </sheetData>
  <autoFilter ref="A7:X248" xr:uid="{00000000-0009-0000-0000-000000000000}"/>
  <mergeCells count="14">
    <mergeCell ref="B251:H251"/>
    <mergeCell ref="L251:U251"/>
    <mergeCell ref="L253:U253"/>
    <mergeCell ref="A1:F1"/>
    <mergeCell ref="H1:I1"/>
    <mergeCell ref="A2:F2"/>
    <mergeCell ref="A4:U4"/>
    <mergeCell ref="G5:M5"/>
    <mergeCell ref="N5:T5"/>
    <mergeCell ref="L265:U265"/>
    <mergeCell ref="L264:U264"/>
    <mergeCell ref="L254:U254"/>
    <mergeCell ref="L262:U262"/>
    <mergeCell ref="L263:U263"/>
  </mergeCells>
  <conditionalFormatting sqref="F30:T30">
    <cfRule type="expression" dxfId="3290" priority="2937">
      <formula>F30&lt;&gt;""</formula>
    </cfRule>
  </conditionalFormatting>
  <conditionalFormatting sqref="G25:G27">
    <cfRule type="expression" dxfId="3289" priority="1728">
      <formula>G25&lt;&gt;""</formula>
    </cfRule>
  </conditionalFormatting>
  <conditionalFormatting sqref="G51">
    <cfRule type="expression" dxfId="3288" priority="3369">
      <formula>G51&lt;&gt;""</formula>
    </cfRule>
  </conditionalFormatting>
  <conditionalFormatting sqref="G82">
    <cfRule type="duplicateValues" dxfId="3287" priority="1884"/>
    <cfRule type="duplicateValues" dxfId="3286" priority="1911"/>
    <cfRule type="duplicateValues" dxfId="3285" priority="1912"/>
    <cfRule type="duplicateValues" dxfId="3284" priority="1913"/>
    <cfRule type="duplicateValues" dxfId="3283" priority="1914"/>
    <cfRule type="duplicateValues" dxfId="3282" priority="14293"/>
    <cfRule type="duplicateValues" dxfId="3281" priority="1916"/>
    <cfRule type="duplicateValues" dxfId="3280" priority="1917"/>
    <cfRule type="duplicateValues" dxfId="3279" priority="1918"/>
    <cfRule type="duplicateValues" dxfId="3278" priority="1919"/>
    <cfRule type="duplicateValues" dxfId="3277" priority="1920"/>
    <cfRule type="duplicateValues" dxfId="3276" priority="1921"/>
    <cfRule type="duplicateValues" dxfId="3275" priority="1922"/>
    <cfRule type="duplicateValues" dxfId="3274" priority="1923"/>
    <cfRule type="duplicateValues" dxfId="3273" priority="1924"/>
    <cfRule type="duplicateValues" dxfId="3272" priority="1925"/>
    <cfRule type="duplicateValues" dxfId="3271" priority="1926"/>
    <cfRule type="duplicateValues" dxfId="3270" priority="1927"/>
    <cfRule type="duplicateValues" dxfId="3269" priority="1928"/>
    <cfRule type="duplicateValues" dxfId="3268" priority="1929"/>
    <cfRule type="duplicateValues" dxfId="3267" priority="1930"/>
    <cfRule type="duplicateValues" dxfId="3266" priority="1931"/>
    <cfRule type="duplicateValues" dxfId="3265" priority="1932"/>
    <cfRule type="duplicateValues" dxfId="3264" priority="1933"/>
    <cfRule type="duplicateValues" dxfId="3263" priority="1934"/>
    <cfRule type="duplicateValues" dxfId="3262" priority="1935"/>
    <cfRule type="duplicateValues" dxfId="3261" priority="1936"/>
    <cfRule type="duplicateValues" dxfId="3260" priority="1937"/>
    <cfRule type="duplicateValues" dxfId="3259" priority="1938"/>
    <cfRule type="duplicateValues" dxfId="3258" priority="1939"/>
    <cfRule type="duplicateValues" dxfId="3257" priority="1940"/>
    <cfRule type="duplicateValues" dxfId="3256" priority="1941"/>
    <cfRule type="duplicateValues" dxfId="3255" priority="1942"/>
    <cfRule type="duplicateValues" dxfId="3254" priority="1943"/>
    <cfRule type="duplicateValues" dxfId="3253" priority="1944"/>
    <cfRule type="duplicateValues" dxfId="3252" priority="1945"/>
    <cfRule type="duplicateValues" dxfId="3251" priority="1946"/>
    <cfRule type="duplicateValues" dxfId="3250" priority="1947"/>
    <cfRule type="duplicateValues" dxfId="3249" priority="1948"/>
    <cfRule type="duplicateValues" dxfId="3248" priority="1949"/>
    <cfRule type="duplicateValues" dxfId="3247" priority="1950"/>
    <cfRule type="duplicateValues" dxfId="3246" priority="1951"/>
    <cfRule type="duplicateValues" dxfId="3245" priority="1952"/>
    <cfRule type="duplicateValues" dxfId="3244" priority="1953"/>
    <cfRule type="duplicateValues" dxfId="3243" priority="1903"/>
    <cfRule type="duplicateValues" dxfId="3242" priority="1902"/>
    <cfRule type="duplicateValues" dxfId="3241" priority="1901"/>
    <cfRule type="duplicateValues" dxfId="3240" priority="1900"/>
    <cfRule type="duplicateValues" dxfId="3239" priority="1899"/>
    <cfRule type="duplicateValues" dxfId="3238" priority="1898"/>
    <cfRule type="duplicateValues" dxfId="3237" priority="1897"/>
    <cfRule type="duplicateValues" dxfId="3236" priority="1896"/>
    <cfRule type="duplicateValues" dxfId="3235" priority="1895"/>
    <cfRule type="duplicateValues" dxfId="3234" priority="1894"/>
    <cfRule type="duplicateValues" dxfId="3233" priority="1892"/>
    <cfRule type="duplicateValues" dxfId="3232" priority="1891"/>
    <cfRule type="duplicateValues" dxfId="3231" priority="1890"/>
    <cfRule type="duplicateValues" dxfId="3230" priority="1889"/>
    <cfRule type="duplicateValues" dxfId="3229" priority="1888"/>
    <cfRule type="duplicateValues" dxfId="3228" priority="1887"/>
    <cfRule type="duplicateValues" dxfId="3227" priority="1886"/>
    <cfRule type="duplicateValues" dxfId="3226" priority="1885"/>
    <cfRule type="duplicateValues" dxfId="3225" priority="1915"/>
    <cfRule type="duplicateValues" dxfId="3224" priority="1883"/>
    <cfRule type="duplicateValues" dxfId="3223" priority="1882"/>
    <cfRule type="duplicateValues" dxfId="3222" priority="1881"/>
    <cfRule type="duplicateValues" dxfId="3221" priority="1880"/>
    <cfRule type="duplicateValues" dxfId="3220" priority="1879"/>
    <cfRule type="duplicateValues" dxfId="3219" priority="1878"/>
    <cfRule type="duplicateValues" dxfId="3218" priority="1877"/>
    <cfRule type="duplicateValues" dxfId="3217" priority="1876"/>
    <cfRule type="duplicateValues" dxfId="3216" priority="1875"/>
    <cfRule type="duplicateValues" dxfId="3215" priority="1954"/>
    <cfRule type="duplicateValues" dxfId="3214" priority="1955"/>
    <cfRule type="duplicateValues" dxfId="3213" priority="1956"/>
    <cfRule type="duplicateValues" dxfId="3212" priority="1957"/>
    <cfRule type="duplicateValues" dxfId="3211" priority="1958"/>
    <cfRule type="duplicateValues" dxfId="3210" priority="1959"/>
    <cfRule type="duplicateValues" dxfId="3209" priority="1960"/>
    <cfRule type="duplicateValues" dxfId="3208" priority="1961"/>
    <cfRule type="duplicateValues" dxfId="3207" priority="1962"/>
    <cfRule type="duplicateValues" dxfId="3206" priority="1963"/>
    <cfRule type="duplicateValues" dxfId="3205" priority="1964"/>
    <cfRule type="duplicateValues" dxfId="3204" priority="1965"/>
    <cfRule type="duplicateValues" dxfId="3203" priority="1966"/>
    <cfRule type="duplicateValues" dxfId="3202" priority="1967"/>
    <cfRule type="duplicateValues" dxfId="3201" priority="1968"/>
    <cfRule type="duplicateValues" dxfId="3200" priority="1969"/>
    <cfRule type="duplicateValues" dxfId="3199" priority="1970"/>
    <cfRule type="duplicateValues" dxfId="3198" priority="1971"/>
    <cfRule type="duplicateValues" dxfId="3197" priority="1972"/>
    <cfRule type="duplicateValues" dxfId="3196" priority="1973"/>
    <cfRule type="duplicateValues" dxfId="3195" priority="1974"/>
    <cfRule type="duplicateValues" dxfId="3194" priority="1975"/>
    <cfRule type="duplicateValues" dxfId="3193" priority="1976"/>
    <cfRule type="duplicateValues" dxfId="3192" priority="1977"/>
    <cfRule type="duplicateValues" dxfId="3191" priority="1978"/>
    <cfRule type="duplicateValues" dxfId="3190" priority="1979"/>
    <cfRule type="duplicateValues" dxfId="3189" priority="1980"/>
    <cfRule type="duplicateValues" dxfId="3188" priority="1981"/>
    <cfRule type="duplicateValues" dxfId="3187" priority="1982"/>
    <cfRule type="duplicateValues" dxfId="3186" priority="1983"/>
    <cfRule type="duplicateValues" dxfId="3185" priority="1984"/>
    <cfRule type="duplicateValues" dxfId="3184" priority="1985"/>
    <cfRule type="duplicateValues" dxfId="3183" priority="1986"/>
    <cfRule type="duplicateValues" dxfId="3182" priority="1987"/>
    <cfRule type="duplicateValues" dxfId="3181" priority="1988"/>
    <cfRule type="duplicateValues" dxfId="3180" priority="1989"/>
    <cfRule type="duplicateValues" dxfId="3179" priority="1990"/>
    <cfRule type="duplicateValues" dxfId="3178" priority="1991"/>
    <cfRule type="duplicateValues" dxfId="3177" priority="1893"/>
    <cfRule type="duplicateValues" dxfId="3176" priority="1992"/>
    <cfRule type="duplicateValues" dxfId="3175" priority="1993"/>
    <cfRule type="duplicateValues" dxfId="3174" priority="1994"/>
    <cfRule type="duplicateValues" dxfId="3173" priority="1995"/>
    <cfRule type="duplicateValues" dxfId="3172" priority="1996"/>
    <cfRule type="duplicateValues" dxfId="3171" priority="1997"/>
    <cfRule type="duplicateValues" dxfId="3170" priority="1998"/>
    <cfRule type="duplicateValues" dxfId="3169" priority="1999"/>
    <cfRule type="duplicateValues" dxfId="3168" priority="2000"/>
    <cfRule type="duplicateValues" dxfId="3167" priority="2001"/>
    <cfRule type="duplicateValues" dxfId="3166" priority="2002"/>
    <cfRule type="duplicateValues" dxfId="3165" priority="2003"/>
    <cfRule type="duplicateValues" dxfId="3164" priority="2004"/>
    <cfRule type="duplicateValues" dxfId="3163" priority="2005"/>
    <cfRule type="duplicateValues" dxfId="3162" priority="2006"/>
    <cfRule type="duplicateValues" dxfId="3161" priority="2007"/>
    <cfRule type="duplicateValues" dxfId="3160" priority="2008"/>
    <cfRule type="duplicateValues" dxfId="3159" priority="2009"/>
    <cfRule type="duplicateValues" dxfId="3158" priority="2010"/>
    <cfRule type="duplicateValues" dxfId="3157" priority="2011"/>
    <cfRule type="duplicateValues" dxfId="3156" priority="2012"/>
    <cfRule type="duplicateValues" dxfId="3155" priority="2013"/>
    <cfRule type="duplicateValues" dxfId="3154" priority="2014"/>
    <cfRule type="duplicateValues" dxfId="3153" priority="2015"/>
    <cfRule type="duplicateValues" dxfId="3152" priority="2016"/>
    <cfRule type="duplicateValues" dxfId="3151" priority="2017"/>
    <cfRule type="duplicateValues" dxfId="3150" priority="2018"/>
    <cfRule type="duplicateValues" dxfId="3149" priority="2019"/>
    <cfRule type="duplicateValues" dxfId="3148" priority="2020"/>
    <cfRule type="duplicateValues" dxfId="3147" priority="2021"/>
    <cfRule type="duplicateValues" dxfId="3146" priority="2022"/>
    <cfRule type="duplicateValues" dxfId="3145" priority="2023"/>
    <cfRule type="duplicateValues" dxfId="3144" priority="2024"/>
    <cfRule type="duplicateValues" dxfId="3143" priority="2025"/>
    <cfRule type="duplicateValues" dxfId="3142" priority="2026"/>
    <cfRule type="duplicateValues" dxfId="3141" priority="2027"/>
    <cfRule type="duplicateValues" dxfId="3140" priority="2028"/>
    <cfRule type="duplicateValues" dxfId="3139" priority="2029"/>
    <cfRule type="duplicateValues" dxfId="3138" priority="2030"/>
    <cfRule type="duplicateValues" dxfId="3137" priority="2031"/>
    <cfRule type="duplicateValues" dxfId="3136" priority="1904"/>
    <cfRule type="duplicateValues" dxfId="3135" priority="2032"/>
    <cfRule type="duplicateValues" dxfId="3134" priority="2033"/>
    <cfRule type="duplicateValues" dxfId="3133" priority="2034"/>
    <cfRule type="duplicateValues" dxfId="3132" priority="2035"/>
    <cfRule type="duplicateValues" dxfId="3131" priority="2036"/>
    <cfRule type="duplicateValues" dxfId="3130" priority="14318"/>
    <cfRule type="duplicateValues" dxfId="3129" priority="14317"/>
    <cfRule type="duplicateValues" dxfId="3128" priority="14316"/>
    <cfRule type="duplicateValues" dxfId="3127" priority="14315"/>
    <cfRule type="duplicateValues" dxfId="3126" priority="14081"/>
    <cfRule type="duplicateValues" dxfId="3125" priority="14080"/>
    <cfRule type="duplicateValues" dxfId="3124" priority="14079"/>
    <cfRule type="duplicateValues" dxfId="3123" priority="14078"/>
    <cfRule type="duplicateValues" dxfId="3122" priority="14077"/>
    <cfRule type="duplicateValues" dxfId="3121" priority="14076"/>
    <cfRule type="duplicateValues" dxfId="3120" priority="14075"/>
    <cfRule type="duplicateValues" dxfId="3119" priority="14074"/>
    <cfRule type="duplicateValues" dxfId="3118" priority="14073"/>
    <cfRule type="duplicateValues" dxfId="3117" priority="14072"/>
    <cfRule type="duplicateValues" dxfId="3116" priority="14071"/>
    <cfRule type="duplicateValues" dxfId="3115" priority="14070"/>
    <cfRule type="duplicateValues" dxfId="3114" priority="14069"/>
    <cfRule type="duplicateValues" dxfId="3113" priority="14068"/>
    <cfRule type="duplicateValues" dxfId="3112" priority="14067"/>
    <cfRule type="duplicateValues" dxfId="3111" priority="14066"/>
    <cfRule type="duplicateValues" dxfId="3110" priority="14065"/>
    <cfRule type="duplicateValues" dxfId="3109" priority="14064"/>
    <cfRule type="duplicateValues" dxfId="3108" priority="14063"/>
    <cfRule type="duplicateValues" dxfId="3107" priority="14062"/>
    <cfRule type="duplicateValues" dxfId="3106" priority="14061"/>
    <cfRule type="duplicateValues" dxfId="3105" priority="14060"/>
    <cfRule type="duplicateValues" dxfId="3104" priority="14059"/>
    <cfRule type="duplicateValues" dxfId="3103" priority="14058"/>
    <cfRule type="duplicateValues" dxfId="3102" priority="14057"/>
    <cfRule type="duplicateValues" dxfId="3101" priority="1874"/>
    <cfRule type="duplicateValues" dxfId="3100" priority="1873"/>
    <cfRule type="duplicateValues" dxfId="3099" priority="1872"/>
    <cfRule type="duplicateValues" dxfId="3098" priority="1871"/>
    <cfRule type="duplicateValues" dxfId="3097" priority="1870"/>
    <cfRule type="duplicateValues" dxfId="3096" priority="1869"/>
    <cfRule type="duplicateValues" dxfId="3095" priority="1868"/>
    <cfRule type="duplicateValues" dxfId="3094" priority="1867"/>
    <cfRule type="duplicateValues" dxfId="3093" priority="1866"/>
    <cfRule type="duplicateValues" dxfId="3092" priority="1865"/>
    <cfRule type="duplicateValues" dxfId="3091" priority="1864"/>
    <cfRule type="duplicateValues" dxfId="3090" priority="1863"/>
    <cfRule type="duplicateValues" dxfId="3089" priority="1862"/>
    <cfRule type="duplicateValues" dxfId="3088" priority="1861"/>
    <cfRule type="duplicateValues" dxfId="3087" priority="1860"/>
    <cfRule type="duplicateValues" dxfId="3086" priority="1859"/>
    <cfRule type="duplicateValues" dxfId="3085" priority="1858"/>
    <cfRule type="duplicateValues" dxfId="3084" priority="1857"/>
    <cfRule type="duplicateValues" dxfId="3083" priority="1856"/>
    <cfRule type="duplicateValues" dxfId="3082" priority="1855"/>
    <cfRule type="duplicateValues" dxfId="3081" priority="1854"/>
    <cfRule type="duplicateValues" dxfId="3080" priority="1853"/>
    <cfRule type="duplicateValues" dxfId="3079" priority="1852"/>
    <cfRule type="duplicateValues" dxfId="3078" priority="1851"/>
    <cfRule type="duplicateValues" dxfId="3077" priority="1850"/>
    <cfRule type="duplicateValues" dxfId="3076" priority="1849"/>
    <cfRule type="duplicateValues" dxfId="3075" priority="1848"/>
    <cfRule type="duplicateValues" dxfId="3074" priority="1847"/>
    <cfRule type="duplicateValues" dxfId="3073" priority="14314"/>
    <cfRule type="duplicateValues" dxfId="3072" priority="14313"/>
    <cfRule type="duplicateValues" dxfId="3071" priority="14312"/>
    <cfRule type="duplicateValues" dxfId="3070" priority="14311"/>
    <cfRule type="duplicateValues" dxfId="3069" priority="14310"/>
    <cfRule type="duplicateValues" dxfId="3068" priority="14309"/>
    <cfRule type="duplicateValues" dxfId="3067" priority="1905"/>
    <cfRule type="duplicateValues" dxfId="3066" priority="1906"/>
    <cfRule type="duplicateValues" dxfId="3065" priority="14308"/>
    <cfRule type="duplicateValues" dxfId="3064" priority="14307"/>
    <cfRule type="duplicateValues" dxfId="3063" priority="14306"/>
    <cfRule type="duplicateValues" dxfId="3062" priority="14305"/>
    <cfRule type="duplicateValues" dxfId="3061" priority="1907"/>
    <cfRule type="duplicateValues" dxfId="3060" priority="14304"/>
    <cfRule type="duplicateValues" dxfId="3059" priority="14303"/>
    <cfRule type="duplicateValues" dxfId="3058" priority="14302"/>
    <cfRule type="duplicateValues" dxfId="3057" priority="14301"/>
    <cfRule type="duplicateValues" dxfId="3056" priority="1908"/>
    <cfRule type="duplicateValues" dxfId="3055" priority="1909"/>
    <cfRule type="duplicateValues" dxfId="3054" priority="1910"/>
    <cfRule type="duplicateValues" dxfId="3053" priority="14300"/>
    <cfRule type="duplicateValues" dxfId="3052" priority="14299"/>
    <cfRule type="duplicateValues" dxfId="3051" priority="14298"/>
    <cfRule type="duplicateValues" dxfId="3050" priority="14297"/>
    <cfRule type="duplicateValues" dxfId="3049" priority="14296"/>
    <cfRule type="duplicateValues" dxfId="3048" priority="14295"/>
    <cfRule type="duplicateValues" dxfId="3047" priority="14294"/>
  </conditionalFormatting>
  <conditionalFormatting sqref="G128">
    <cfRule type="duplicateValues" dxfId="3046" priority="2439"/>
    <cfRule type="duplicateValues" dxfId="3045" priority="2448"/>
    <cfRule type="duplicateValues" dxfId="3044" priority="2441"/>
    <cfRule type="duplicateValues" dxfId="3043" priority="2460"/>
    <cfRule type="duplicateValues" dxfId="3042" priority="2440"/>
    <cfRule type="duplicateValues" dxfId="3041" priority="2442"/>
    <cfRule type="duplicateValues" dxfId="3040" priority="2446"/>
    <cfRule type="duplicateValues" dxfId="3039" priority="2447"/>
    <cfRule type="duplicateValues" dxfId="3038" priority="2449"/>
    <cfRule type="duplicateValues" dxfId="3037" priority="2451"/>
    <cfRule type="duplicateValues" dxfId="3036" priority="2452"/>
    <cfRule type="duplicateValues" dxfId="3035" priority="2453"/>
    <cfRule type="duplicateValues" dxfId="3034" priority="2454"/>
    <cfRule type="duplicateValues" dxfId="3033" priority="2457"/>
    <cfRule type="duplicateValues" dxfId="3032" priority="2458"/>
    <cfRule type="duplicateValues" dxfId="3031" priority="2459"/>
  </conditionalFormatting>
  <conditionalFormatting sqref="G177:G183">
    <cfRule type="expression" dxfId="3030" priority="2563">
      <formula>G177&lt;&gt;""</formula>
    </cfRule>
  </conditionalFormatting>
  <conditionalFormatting sqref="G250">
    <cfRule type="duplicateValues" dxfId="3029" priority="11"/>
    <cfRule type="duplicateValues" dxfId="3028" priority="12"/>
    <cfRule type="duplicateValues" dxfId="3027" priority="13"/>
  </conditionalFormatting>
  <conditionalFormatting sqref="G39:H39">
    <cfRule type="expression" dxfId="3026" priority="2926">
      <formula>G39&lt;&gt;""</formula>
    </cfRule>
  </conditionalFormatting>
  <conditionalFormatting sqref="G242:H244">
    <cfRule type="expression" dxfId="3025" priority="1711">
      <formula>G242&lt;&gt;""</formula>
    </cfRule>
  </conditionalFormatting>
  <conditionalFormatting sqref="G246:H247">
    <cfRule type="expression" dxfId="3024" priority="3013">
      <formula>G246&lt;&gt;""</formula>
    </cfRule>
  </conditionalFormatting>
  <conditionalFormatting sqref="G50:I50">
    <cfRule type="expression" dxfId="3023" priority="3697">
      <formula>G50&lt;&gt;""</formula>
    </cfRule>
  </conditionalFormatting>
  <conditionalFormatting sqref="G95:I99">
    <cfRule type="expression" dxfId="3022" priority="1725">
      <formula>G95&lt;&gt;""</formula>
    </cfRule>
  </conditionalFormatting>
  <conditionalFormatting sqref="G241:I241">
    <cfRule type="expression" dxfId="3021" priority="2492">
      <formula>G241&lt;&gt;""</formula>
    </cfRule>
  </conditionalFormatting>
  <conditionalFormatting sqref="G250:I250">
    <cfRule type="expression" dxfId="3020" priority="4">
      <formula>G250&lt;&gt;""</formula>
    </cfRule>
    <cfRule type="expression" dxfId="3019" priority="14">
      <formula>#REF!&lt;&gt;""</formula>
    </cfRule>
  </conditionalFormatting>
  <conditionalFormatting sqref="G24:J24">
    <cfRule type="expression" dxfId="3018" priority="4493">
      <formula>G24&lt;&gt;""</formula>
    </cfRule>
  </conditionalFormatting>
  <conditionalFormatting sqref="G87:J89">
    <cfRule type="expression" dxfId="3017" priority="2958">
      <formula>G87&lt;&gt;""</formula>
    </cfRule>
  </conditionalFormatting>
  <conditionalFormatting sqref="G125:J127">
    <cfRule type="expression" dxfId="3016" priority="1792">
      <formula>G125&lt;&gt;""</formula>
    </cfRule>
  </conditionalFormatting>
  <conditionalFormatting sqref="G82:K82">
    <cfRule type="duplicateValues" dxfId="3015" priority="14086"/>
    <cfRule type="duplicateValues" dxfId="3014" priority="14097"/>
    <cfRule type="duplicateValues" dxfId="3013" priority="14096"/>
    <cfRule type="duplicateValues" dxfId="3012" priority="14095"/>
    <cfRule type="duplicateValues" dxfId="3011" priority="14094"/>
    <cfRule type="duplicateValues" dxfId="3010" priority="14093"/>
    <cfRule type="duplicateValues" dxfId="3009" priority="14092"/>
    <cfRule type="duplicateValues" dxfId="3008" priority="14100"/>
    <cfRule type="duplicateValues" dxfId="3007" priority="14090"/>
    <cfRule type="duplicateValues" dxfId="3006" priority="14089"/>
    <cfRule type="duplicateValues" dxfId="3005" priority="14088"/>
    <cfRule type="duplicateValues" dxfId="3004" priority="14087"/>
    <cfRule type="duplicateValues" dxfId="3003" priority="14091"/>
    <cfRule type="expression" dxfId="3002" priority="1837">
      <formula>#REF!&lt;&gt;""</formula>
    </cfRule>
    <cfRule type="expression" dxfId="3001" priority="1842">
      <formula>#REF!&lt;&gt;""</formula>
    </cfRule>
    <cfRule type="expression" dxfId="3000" priority="1843">
      <formula>#REF!&lt;&gt;""</formula>
    </cfRule>
    <cfRule type="duplicateValues" dxfId="2999" priority="14082"/>
    <cfRule type="duplicateValues" dxfId="2998" priority="14099"/>
    <cfRule type="duplicateValues" dxfId="2997" priority="14083"/>
    <cfRule type="duplicateValues" dxfId="2996" priority="14084"/>
    <cfRule type="duplicateValues" dxfId="2995" priority="14085"/>
    <cfRule type="duplicateValues" dxfId="2994" priority="14105"/>
    <cfRule type="duplicateValues" dxfId="2993" priority="14104"/>
    <cfRule type="duplicateValues" dxfId="2992" priority="14103"/>
    <cfRule type="duplicateValues" dxfId="2991" priority="14102"/>
    <cfRule type="duplicateValues" dxfId="2990" priority="14101"/>
    <cfRule type="duplicateValues" dxfId="2989" priority="14098"/>
  </conditionalFormatting>
  <conditionalFormatting sqref="G128:K128">
    <cfRule type="expression" dxfId="2988" priority="2404">
      <formula>#REF!&lt;&gt;""</formula>
    </cfRule>
    <cfRule type="expression" dxfId="2987" priority="2405">
      <formula>#REF!&lt;&gt;""</formula>
    </cfRule>
    <cfRule type="expression" dxfId="2986" priority="2406">
      <formula>#REF!&lt;&gt;""</formula>
    </cfRule>
  </conditionalFormatting>
  <conditionalFormatting sqref="G128:K131">
    <cfRule type="expression" dxfId="2985" priority="1674">
      <formula>G128&lt;&gt;""</formula>
    </cfRule>
  </conditionalFormatting>
  <conditionalFormatting sqref="G173:K176">
    <cfRule type="expression" dxfId="2984" priority="2589">
      <formula>G173&lt;&gt;""</formula>
    </cfRule>
  </conditionalFormatting>
  <conditionalFormatting sqref="G83:M86">
    <cfRule type="expression" dxfId="2983" priority="1776">
      <formula>G83&lt;&gt;""</formula>
    </cfRule>
  </conditionalFormatting>
  <conditionalFormatting sqref="G90:M90">
    <cfRule type="expression" dxfId="2982" priority="3194">
      <formula>G90&lt;&gt;""</formula>
    </cfRule>
  </conditionalFormatting>
  <conditionalFormatting sqref="G111:M113">
    <cfRule type="expression" dxfId="2981" priority="3144">
      <formula>G111&lt;&gt;""</formula>
    </cfRule>
  </conditionalFormatting>
  <conditionalFormatting sqref="G136:M136">
    <cfRule type="expression" dxfId="2980" priority="3068">
      <formula>G136&lt;&gt;""</formula>
    </cfRule>
  </conditionalFormatting>
  <conditionalFormatting sqref="G232:M232 S232:T232">
    <cfRule type="expression" dxfId="2979" priority="2478">
      <formula>G232&lt;&gt;""</formula>
    </cfRule>
  </conditionalFormatting>
  <conditionalFormatting sqref="G234:M234 S234:T234">
    <cfRule type="expression" dxfId="2978" priority="2471">
      <formula>G234&lt;&gt;""</formula>
    </cfRule>
  </conditionalFormatting>
  <conditionalFormatting sqref="G245:M245">
    <cfRule type="expression" dxfId="2977" priority="3211">
      <formula>G245&lt;&gt;""</formula>
    </cfRule>
  </conditionalFormatting>
  <conditionalFormatting sqref="G58:N66">
    <cfRule type="expression" dxfId="2976" priority="1830">
      <formula>G58&lt;&gt;""</formula>
    </cfRule>
  </conditionalFormatting>
  <conditionalFormatting sqref="G114:N115">
    <cfRule type="expression" dxfId="2975" priority="3137">
      <formula>G114&lt;&gt;""</formula>
    </cfRule>
  </conditionalFormatting>
  <conditionalFormatting sqref="G231:N231">
    <cfRule type="expression" dxfId="2974" priority="1722">
      <formula>G231&lt;&gt;""</formula>
    </cfRule>
  </conditionalFormatting>
  <conditionalFormatting sqref="G44:O48">
    <cfRule type="expression" dxfId="2973" priority="1819">
      <formula>G44&lt;&gt;""</formula>
    </cfRule>
  </conditionalFormatting>
  <conditionalFormatting sqref="G49:O49">
    <cfRule type="expression" dxfId="2972" priority="2922">
      <formula>G49&lt;&gt;""</formula>
    </cfRule>
  </conditionalFormatting>
  <conditionalFormatting sqref="G52:O54">
    <cfRule type="expression" dxfId="2971" priority="1695">
      <formula>G52&lt;&gt;""</formula>
    </cfRule>
  </conditionalFormatting>
  <conditionalFormatting sqref="G133:R133">
    <cfRule type="expression" dxfId="2970" priority="3069">
      <formula>G133&lt;&gt;""</formula>
    </cfRule>
  </conditionalFormatting>
  <conditionalFormatting sqref="G237:R237">
    <cfRule type="expression" dxfId="2969" priority="1721">
      <formula>G237&lt;&gt;""</formula>
    </cfRule>
  </conditionalFormatting>
  <conditionalFormatting sqref="G239:R239">
    <cfRule type="expression" dxfId="2968" priority="2435">
      <formula>G239&lt;&gt;""</formula>
    </cfRule>
  </conditionalFormatting>
  <conditionalFormatting sqref="G8:T23">
    <cfRule type="expression" dxfId="2967" priority="1831">
      <formula>G8&lt;&gt;""</formula>
    </cfRule>
  </conditionalFormatting>
  <conditionalFormatting sqref="G28:T29">
    <cfRule type="expression" dxfId="2966" priority="2939">
      <formula>G28&lt;&gt;""</formula>
    </cfRule>
  </conditionalFormatting>
  <conditionalFormatting sqref="G31:T31">
    <cfRule type="expression" dxfId="2965" priority="2935">
      <formula>G31&lt;&gt;""</formula>
    </cfRule>
  </conditionalFormatting>
  <conditionalFormatting sqref="G32:T33">
    <cfRule type="expression" dxfId="2964" priority="1833">
      <formula>G32&lt;&gt;""</formula>
    </cfRule>
  </conditionalFormatting>
  <conditionalFormatting sqref="G34:T38">
    <cfRule type="expression" dxfId="2963" priority="2929">
      <formula>G34&lt;&gt;""</formula>
    </cfRule>
  </conditionalFormatting>
  <conditionalFormatting sqref="G40:T42">
    <cfRule type="expression" dxfId="2962" priority="1739">
      <formula>G40&lt;&gt;""</formula>
    </cfRule>
  </conditionalFormatting>
  <conditionalFormatting sqref="G43:T43 G55:T57 S60:T64 L80:M80 T80 P82:P83 G100:M100 G116:T124 G132:T132 S176:T177 G236:P236 S236:T239 G238:P238 G240:T240">
    <cfRule type="expression" dxfId="2961" priority="7690">
      <formula>G43&lt;&gt;""</formula>
    </cfRule>
  </conditionalFormatting>
  <conditionalFormatting sqref="G67:T79">
    <cfRule type="expression" dxfId="2960" priority="1720">
      <formula>G67&lt;&gt;""</formula>
    </cfRule>
  </conditionalFormatting>
  <conditionalFormatting sqref="G81:T82">
    <cfRule type="expression" dxfId="2959" priority="4764">
      <formula>G81&lt;&gt;""</formula>
    </cfRule>
  </conditionalFormatting>
  <conditionalFormatting sqref="G93:T94">
    <cfRule type="expression" dxfId="2958" priority="3717">
      <formula>G93&lt;&gt;""</formula>
    </cfRule>
  </conditionalFormatting>
  <conditionalFormatting sqref="G101:T110">
    <cfRule type="expression" dxfId="2957" priority="1779">
      <formula>G101&lt;&gt;""</formula>
    </cfRule>
  </conditionalFormatting>
  <conditionalFormatting sqref="G139:T140">
    <cfRule type="expression" dxfId="2956" priority="2503">
      <formula>G139&lt;&gt;""</formula>
    </cfRule>
  </conditionalFormatting>
  <conditionalFormatting sqref="G141:T172">
    <cfRule type="expression" dxfId="2955" priority="1777">
      <formula>G141&lt;&gt;""</formula>
    </cfRule>
  </conditionalFormatting>
  <conditionalFormatting sqref="G184:T207">
    <cfRule type="expression" dxfId="2954" priority="1675">
      <formula>G184&lt;&gt;""</formula>
    </cfRule>
  </conditionalFormatting>
  <conditionalFormatting sqref="G208:T216">
    <cfRule type="expression" dxfId="2953" priority="1788">
      <formula>G208&lt;&gt;""</formula>
    </cfRule>
  </conditionalFormatting>
  <conditionalFormatting sqref="G217:T229">
    <cfRule type="expression" dxfId="2952" priority="1785">
      <formula>G217&lt;&gt;""</formula>
    </cfRule>
  </conditionalFormatting>
  <conditionalFormatting sqref="G230:T230">
    <cfRule type="expression" dxfId="2951" priority="1759">
      <formula>G230&lt;&gt;""</formula>
    </cfRule>
  </conditionalFormatting>
  <conditionalFormatting sqref="G233:T233">
    <cfRule type="expression" dxfId="2950" priority="2486">
      <formula>G233&lt;&gt;""</formula>
    </cfRule>
  </conditionalFormatting>
  <conditionalFormatting sqref="G235:T235">
    <cfRule type="expression" dxfId="2949" priority="2472">
      <formula>G235&lt;&gt;""</formula>
    </cfRule>
  </conditionalFormatting>
  <conditionalFormatting sqref="H128">
    <cfRule type="duplicateValues" dxfId="2948" priority="12730"/>
    <cfRule type="duplicateValues" dxfId="2947" priority="12731"/>
    <cfRule type="duplicateValues" dxfId="2946" priority="12732"/>
    <cfRule type="duplicateValues" dxfId="2945" priority="12733"/>
    <cfRule type="duplicateValues" dxfId="2944" priority="12734"/>
    <cfRule type="duplicateValues" dxfId="2943" priority="12735"/>
    <cfRule type="duplicateValues" dxfId="2942" priority="12736"/>
    <cfRule type="duplicateValues" dxfId="2941" priority="12737"/>
    <cfRule type="duplicateValues" dxfId="2940" priority="12738"/>
    <cfRule type="duplicateValues" dxfId="2939" priority="12739"/>
    <cfRule type="duplicateValues" dxfId="2938" priority="12740"/>
    <cfRule type="duplicateValues" dxfId="2937" priority="12742"/>
    <cfRule type="duplicateValues" dxfId="2936" priority="12743"/>
    <cfRule type="duplicateValues" dxfId="2935" priority="12744"/>
    <cfRule type="duplicateValues" dxfId="2934" priority="12745"/>
    <cfRule type="duplicateValues" dxfId="2933" priority="12741"/>
  </conditionalFormatting>
  <conditionalFormatting sqref="H250">
    <cfRule type="duplicateValues" dxfId="2932" priority="7"/>
    <cfRule type="duplicateValues" dxfId="2931" priority="5"/>
    <cfRule type="duplicateValues" dxfId="2930" priority="6"/>
  </conditionalFormatting>
  <conditionalFormatting sqref="H25:J26">
    <cfRule type="expression" dxfId="2929" priority="2950">
      <formula>H25&lt;&gt;""</formula>
    </cfRule>
  </conditionalFormatting>
  <conditionalFormatting sqref="H82:K82">
    <cfRule type="duplicateValues" dxfId="2928" priority="14115"/>
    <cfRule type="duplicateValues" dxfId="2927" priority="14114"/>
    <cfRule type="duplicateValues" dxfId="2926" priority="14113"/>
    <cfRule type="duplicateValues" dxfId="2925" priority="14112"/>
    <cfRule type="duplicateValues" dxfId="2924" priority="14111"/>
    <cfRule type="duplicateValues" dxfId="2923" priority="14110"/>
    <cfRule type="duplicateValues" dxfId="2922" priority="14109"/>
    <cfRule type="duplicateValues" dxfId="2921" priority="14108"/>
    <cfRule type="duplicateValues" dxfId="2920" priority="14119"/>
    <cfRule type="duplicateValues" dxfId="2919" priority="14350"/>
    <cfRule type="duplicateValues" dxfId="2918" priority="14351"/>
    <cfRule type="duplicateValues" dxfId="2917" priority="14352"/>
    <cfRule type="duplicateValues" dxfId="2916" priority="14353"/>
    <cfRule type="duplicateValues" dxfId="2915" priority="14354"/>
    <cfRule type="duplicateValues" dxfId="2914" priority="14355"/>
    <cfRule type="duplicateValues" dxfId="2913" priority="14356"/>
    <cfRule type="duplicateValues" dxfId="2912" priority="14357"/>
    <cfRule type="duplicateValues" dxfId="2911" priority="14358"/>
    <cfRule type="duplicateValues" dxfId="2910" priority="14359"/>
    <cfRule type="duplicateValues" dxfId="2909" priority="14360"/>
    <cfRule type="duplicateValues" dxfId="2908" priority="14361"/>
    <cfRule type="duplicateValues" dxfId="2907" priority="14362"/>
    <cfRule type="duplicateValues" dxfId="2906" priority="14363"/>
    <cfRule type="duplicateValues" dxfId="2905" priority="14364"/>
    <cfRule type="duplicateValues" dxfId="2904" priority="14365"/>
    <cfRule type="duplicateValues" dxfId="2903" priority="14366"/>
    <cfRule type="duplicateValues" dxfId="2902" priority="14367"/>
    <cfRule type="duplicateValues" dxfId="2901" priority="14368"/>
    <cfRule type="duplicateValues" dxfId="2900" priority="14369"/>
    <cfRule type="duplicateValues" dxfId="2899" priority="14370"/>
    <cfRule type="duplicateValues" dxfId="2898" priority="14371"/>
    <cfRule type="duplicateValues" dxfId="2897" priority="14372"/>
    <cfRule type="duplicateValues" dxfId="2896" priority="14373"/>
    <cfRule type="duplicateValues" dxfId="2895" priority="14374"/>
    <cfRule type="duplicateValues" dxfId="2894" priority="14375"/>
    <cfRule type="duplicateValues" dxfId="2893" priority="14376"/>
    <cfRule type="duplicateValues" dxfId="2892" priority="14377"/>
    <cfRule type="duplicateValues" dxfId="2891" priority="14378"/>
    <cfRule type="duplicateValues" dxfId="2890" priority="14379"/>
    <cfRule type="duplicateValues" dxfId="2889" priority="14380"/>
    <cfRule type="duplicateValues" dxfId="2888" priority="14381"/>
    <cfRule type="duplicateValues" dxfId="2887" priority="14382"/>
    <cfRule type="duplicateValues" dxfId="2886" priority="14383"/>
    <cfRule type="duplicateValues" dxfId="2885" priority="14384"/>
    <cfRule type="duplicateValues" dxfId="2884" priority="14148"/>
    <cfRule type="duplicateValues" dxfId="2883" priority="14147"/>
    <cfRule type="duplicateValues" dxfId="2882" priority="14146"/>
    <cfRule type="duplicateValues" dxfId="2881" priority="14145"/>
    <cfRule type="duplicateValues" dxfId="2880" priority="14144"/>
    <cfRule type="duplicateValues" dxfId="2879" priority="14143"/>
    <cfRule type="duplicateValues" dxfId="2878" priority="14349"/>
    <cfRule type="duplicateValues" dxfId="2877" priority="14348"/>
    <cfRule type="duplicateValues" dxfId="2876" priority="14347"/>
    <cfRule type="duplicateValues" dxfId="2875" priority="14346"/>
    <cfRule type="duplicateValues" dxfId="2874" priority="14345"/>
    <cfRule type="duplicateValues" dxfId="2873" priority="14344"/>
    <cfRule type="duplicateValues" dxfId="2872" priority="14343"/>
    <cfRule type="duplicateValues" dxfId="2871" priority="14342"/>
    <cfRule type="duplicateValues" dxfId="2870" priority="14341"/>
    <cfRule type="duplicateValues" dxfId="2869" priority="14340"/>
    <cfRule type="duplicateValues" dxfId="2868" priority="14339"/>
    <cfRule type="duplicateValues" dxfId="2867" priority="14338"/>
    <cfRule type="duplicateValues" dxfId="2866" priority="14337"/>
    <cfRule type="duplicateValues" dxfId="2865" priority="14336"/>
    <cfRule type="duplicateValues" dxfId="2864" priority="14335"/>
    <cfRule type="duplicateValues" dxfId="2863" priority="14334"/>
    <cfRule type="duplicateValues" dxfId="2862" priority="14333"/>
    <cfRule type="duplicateValues" dxfId="2861" priority="14332"/>
    <cfRule type="duplicateValues" dxfId="2860" priority="14331"/>
    <cfRule type="duplicateValues" dxfId="2859" priority="14330"/>
    <cfRule type="duplicateValues" dxfId="2858" priority="14329"/>
    <cfRule type="duplicateValues" dxfId="2857" priority="14328"/>
    <cfRule type="duplicateValues" dxfId="2856" priority="14327"/>
    <cfRule type="duplicateValues" dxfId="2855" priority="14326"/>
    <cfRule type="duplicateValues" dxfId="2854" priority="14325"/>
    <cfRule type="duplicateValues" dxfId="2853" priority="14134"/>
    <cfRule type="duplicateValues" dxfId="2852" priority="14323"/>
    <cfRule type="duplicateValues" dxfId="2851" priority="14322"/>
    <cfRule type="duplicateValues" dxfId="2850" priority="14321"/>
    <cfRule type="duplicateValues" dxfId="2849" priority="14320"/>
    <cfRule type="duplicateValues" dxfId="2848" priority="14319"/>
    <cfRule type="duplicateValues" dxfId="2847" priority="14142"/>
    <cfRule type="duplicateValues" dxfId="2846" priority="14141"/>
    <cfRule type="duplicateValues" dxfId="2845" priority="14140"/>
    <cfRule type="duplicateValues" dxfId="2844" priority="14139"/>
    <cfRule type="duplicateValues" dxfId="2843" priority="14138"/>
    <cfRule type="duplicateValues" dxfId="2842" priority="14137"/>
    <cfRule type="duplicateValues" dxfId="2841" priority="14136"/>
    <cfRule type="duplicateValues" dxfId="2840" priority="14135"/>
    <cfRule type="duplicateValues" dxfId="2839" priority="14133"/>
    <cfRule type="duplicateValues" dxfId="2838" priority="14132"/>
    <cfRule type="duplicateValues" dxfId="2837" priority="14131"/>
    <cfRule type="duplicateValues" dxfId="2836" priority="14130"/>
    <cfRule type="duplicateValues" dxfId="2835" priority="14129"/>
    <cfRule type="duplicateValues" dxfId="2834" priority="14128"/>
    <cfRule type="duplicateValues" dxfId="2833" priority="14127"/>
    <cfRule type="duplicateValues" dxfId="2832" priority="14126"/>
    <cfRule type="duplicateValues" dxfId="2831" priority="14125"/>
    <cfRule type="duplicateValues" dxfId="2830" priority="14124"/>
    <cfRule type="duplicateValues" dxfId="2829" priority="14123"/>
    <cfRule type="duplicateValues" dxfId="2828" priority="14122"/>
    <cfRule type="duplicateValues" dxfId="2827" priority="14121"/>
    <cfRule type="duplicateValues" dxfId="2826" priority="14120"/>
    <cfRule type="duplicateValues" dxfId="2825" priority="14118"/>
    <cfRule type="duplicateValues" dxfId="2824" priority="14117"/>
    <cfRule type="duplicateValues" dxfId="2823" priority="14116"/>
    <cfRule type="duplicateValues" dxfId="2822" priority="14324"/>
  </conditionalFormatting>
  <conditionalFormatting sqref="H177:R177">
    <cfRule type="expression" dxfId="2821" priority="1735">
      <formula>H177&lt;&gt;""</formula>
    </cfRule>
  </conditionalFormatting>
  <conditionalFormatting sqref="H27:T27">
    <cfRule type="expression" dxfId="2820" priority="1729">
      <formula>H27&lt;&gt;""</formula>
    </cfRule>
  </conditionalFormatting>
  <conditionalFormatting sqref="H178:T183">
    <cfRule type="expression" dxfId="2819" priority="2562">
      <formula>H178&lt;&gt;""</formula>
    </cfRule>
  </conditionalFormatting>
  <conditionalFormatting sqref="I51">
    <cfRule type="expression" dxfId="2818" priority="1816">
      <formula>I51&lt;&gt;""</formula>
    </cfRule>
  </conditionalFormatting>
  <conditionalFormatting sqref="I82">
    <cfRule type="duplicateValues" dxfId="2817" priority="14162"/>
    <cfRule type="duplicateValues" dxfId="2816" priority="14163"/>
    <cfRule type="duplicateValues" dxfId="2815" priority="14164"/>
    <cfRule type="duplicateValues" dxfId="2814" priority="14165"/>
    <cfRule type="duplicateValues" dxfId="2813" priority="14166"/>
    <cfRule type="duplicateValues" dxfId="2812" priority="14167"/>
    <cfRule type="duplicateValues" dxfId="2811" priority="14168"/>
    <cfRule type="duplicateValues" dxfId="2810" priority="14169"/>
    <cfRule type="duplicateValues" dxfId="2809" priority="14170"/>
    <cfRule type="duplicateValues" dxfId="2808" priority="14171"/>
    <cfRule type="duplicateValues" dxfId="2807" priority="14172"/>
    <cfRule type="duplicateValues" dxfId="2806" priority="14149"/>
    <cfRule type="duplicateValues" dxfId="2805" priority="14150"/>
    <cfRule type="duplicateValues" dxfId="2804" priority="14151"/>
    <cfRule type="duplicateValues" dxfId="2803" priority="14152"/>
    <cfRule type="duplicateValues" dxfId="2802" priority="14153"/>
    <cfRule type="duplicateValues" dxfId="2801" priority="14154"/>
    <cfRule type="duplicateValues" dxfId="2800" priority="14155"/>
    <cfRule type="duplicateValues" dxfId="2799" priority="14156"/>
    <cfRule type="duplicateValues" dxfId="2798" priority="14157"/>
    <cfRule type="duplicateValues" dxfId="2797" priority="14158"/>
    <cfRule type="duplicateValues" dxfId="2796" priority="14159"/>
    <cfRule type="duplicateValues" dxfId="2795" priority="14160"/>
    <cfRule type="duplicateValues" dxfId="2794" priority="14161"/>
  </conditionalFormatting>
  <conditionalFormatting sqref="I128">
    <cfRule type="duplicateValues" dxfId="2793" priority="2410"/>
    <cfRule type="duplicateValues" dxfId="2792" priority="2409"/>
    <cfRule type="duplicateValues" dxfId="2791" priority="2407"/>
    <cfRule type="duplicateValues" dxfId="2790" priority="2403"/>
    <cfRule type="duplicateValues" dxfId="2789" priority="2402"/>
    <cfRule type="duplicateValues" dxfId="2788" priority="2401"/>
    <cfRule type="duplicateValues" dxfId="2787" priority="2400"/>
    <cfRule type="duplicateValues" dxfId="2786" priority="2408"/>
    <cfRule type="duplicateValues" dxfId="2785" priority="2421"/>
    <cfRule type="duplicateValues" dxfId="2784" priority="2420"/>
    <cfRule type="duplicateValues" dxfId="2783" priority="2419"/>
    <cfRule type="duplicateValues" dxfId="2782" priority="2418"/>
    <cfRule type="duplicateValues" dxfId="2781" priority="2415"/>
    <cfRule type="duplicateValues" dxfId="2780" priority="2414"/>
    <cfRule type="duplicateValues" dxfId="2779" priority="2413"/>
    <cfRule type="duplicateValues" dxfId="2778" priority="2412"/>
  </conditionalFormatting>
  <conditionalFormatting sqref="I242:I243">
    <cfRule type="expression" dxfId="2777" priority="1710">
      <formula>I242&lt;&gt;""</formula>
    </cfRule>
  </conditionalFormatting>
  <conditionalFormatting sqref="I244 K244:M244 O244 S244:T244">
    <cfRule type="expression" dxfId="2776" priority="3012">
      <formula>I244&lt;&gt;""</formula>
    </cfRule>
  </conditionalFormatting>
  <conditionalFormatting sqref="I250">
    <cfRule type="duplicateValues" dxfId="2775" priority="2"/>
    <cfRule type="duplicateValues" dxfId="2774" priority="3"/>
    <cfRule type="duplicateValues" dxfId="2773" priority="8"/>
    <cfRule type="duplicateValues" dxfId="2772" priority="9"/>
    <cfRule type="duplicateValues" dxfId="2771" priority="10"/>
    <cfRule type="duplicateValues" dxfId="2770" priority="1"/>
  </conditionalFormatting>
  <conditionalFormatting sqref="I39:J39">
    <cfRule type="expression" dxfId="2769" priority="2924">
      <formula>I39&lt;&gt;""</formula>
    </cfRule>
  </conditionalFormatting>
  <conditionalFormatting sqref="I82:K82">
    <cfRule type="duplicateValues" dxfId="2768" priority="13976"/>
    <cfRule type="duplicateValues" dxfId="2767" priority="13977"/>
    <cfRule type="duplicateValues" dxfId="2766" priority="13978"/>
    <cfRule type="duplicateValues" dxfId="2765" priority="13979"/>
    <cfRule type="duplicateValues" dxfId="2764" priority="13980"/>
    <cfRule type="duplicateValues" dxfId="2763" priority="13981"/>
    <cfRule type="duplicateValues" dxfId="2762" priority="13982"/>
    <cfRule type="duplicateValues" dxfId="2761" priority="13983"/>
    <cfRule type="duplicateValues" dxfId="2760" priority="13984"/>
    <cfRule type="duplicateValues" dxfId="2759" priority="13985"/>
    <cfRule type="duplicateValues" dxfId="2758" priority="13986"/>
    <cfRule type="duplicateValues" dxfId="2757" priority="13987"/>
    <cfRule type="duplicateValues" dxfId="2756" priority="13988"/>
    <cfRule type="duplicateValues" dxfId="2755" priority="13989"/>
    <cfRule type="duplicateValues" dxfId="2754" priority="13990"/>
    <cfRule type="duplicateValues" dxfId="2753" priority="13991"/>
  </conditionalFormatting>
  <conditionalFormatting sqref="J82">
    <cfRule type="duplicateValues" dxfId="2752" priority="14040"/>
    <cfRule type="duplicateValues" dxfId="2751" priority="14039"/>
    <cfRule type="duplicateValues" dxfId="2750" priority="14038"/>
    <cfRule type="duplicateValues" dxfId="2749" priority="14037"/>
    <cfRule type="duplicateValues" dxfId="2748" priority="14036"/>
    <cfRule type="duplicateValues" dxfId="2747" priority="14035"/>
    <cfRule type="duplicateValues" dxfId="2746" priority="14034"/>
    <cfRule type="duplicateValues" dxfId="2745" priority="14033"/>
    <cfRule type="duplicateValues" dxfId="2744" priority="14032"/>
    <cfRule type="duplicateValues" dxfId="2743" priority="14031"/>
    <cfRule type="duplicateValues" dxfId="2742" priority="14030"/>
    <cfRule type="duplicateValues" dxfId="2741" priority="14029"/>
    <cfRule type="duplicateValues" dxfId="2740" priority="14028"/>
    <cfRule type="duplicateValues" dxfId="2739" priority="14027"/>
    <cfRule type="duplicateValues" dxfId="2738" priority="14005"/>
    <cfRule type="duplicateValues" dxfId="2737" priority="14026"/>
    <cfRule type="duplicateValues" dxfId="2736" priority="14025"/>
    <cfRule type="duplicateValues" dxfId="2735" priority="14016"/>
    <cfRule type="duplicateValues" dxfId="2734" priority="14015"/>
    <cfRule type="duplicateValues" dxfId="2733" priority="14014"/>
    <cfRule type="duplicateValues" dxfId="2732" priority="14013"/>
    <cfRule type="duplicateValues" dxfId="2731" priority="14012"/>
    <cfRule type="duplicateValues" dxfId="2730" priority="14011"/>
    <cfRule type="duplicateValues" dxfId="2729" priority="14010"/>
    <cfRule type="duplicateValues" dxfId="2728" priority="14009"/>
    <cfRule type="duplicateValues" dxfId="2727" priority="14008"/>
    <cfRule type="duplicateValues" dxfId="2726" priority="14007"/>
    <cfRule type="duplicateValues" dxfId="2725" priority="14006"/>
    <cfRule type="duplicateValues" dxfId="2724" priority="13992"/>
    <cfRule type="duplicateValues" dxfId="2723" priority="13993"/>
    <cfRule type="duplicateValues" dxfId="2722" priority="13994"/>
    <cfRule type="duplicateValues" dxfId="2721" priority="13995"/>
    <cfRule type="duplicateValues" dxfId="2720" priority="13996"/>
    <cfRule type="duplicateValues" dxfId="2719" priority="14180"/>
    <cfRule type="duplicateValues" dxfId="2718" priority="13997"/>
    <cfRule type="duplicateValues" dxfId="2717" priority="13998"/>
    <cfRule type="duplicateValues" dxfId="2716" priority="13999"/>
    <cfRule type="duplicateValues" dxfId="2715" priority="14000"/>
    <cfRule type="duplicateValues" dxfId="2714" priority="14001"/>
    <cfRule type="duplicateValues" dxfId="2713" priority="14002"/>
    <cfRule type="duplicateValues" dxfId="2712" priority="14003"/>
    <cfRule type="duplicateValues" dxfId="2711" priority="14004"/>
    <cfRule type="duplicateValues" dxfId="2710" priority="14179"/>
    <cfRule type="duplicateValues" dxfId="2709" priority="14193"/>
    <cfRule type="duplicateValues" dxfId="2708" priority="14178"/>
    <cfRule type="duplicateValues" dxfId="2707" priority="14177"/>
    <cfRule type="duplicateValues" dxfId="2706" priority="14176"/>
    <cfRule type="duplicateValues" dxfId="2705" priority="14175"/>
    <cfRule type="duplicateValues" dxfId="2704" priority="14174"/>
    <cfRule type="duplicateValues" dxfId="2703" priority="14198"/>
    <cfRule type="duplicateValues" dxfId="2702" priority="14197"/>
    <cfRule type="duplicateValues" dxfId="2701" priority="14196"/>
    <cfRule type="duplicateValues" dxfId="2700" priority="14195"/>
    <cfRule type="duplicateValues" dxfId="2699" priority="14194"/>
    <cfRule type="duplicateValues" dxfId="2698" priority="14192"/>
    <cfRule type="duplicateValues" dxfId="2697" priority="14191"/>
    <cfRule type="duplicateValues" dxfId="2696" priority="14173"/>
    <cfRule type="duplicateValues" dxfId="2695" priority="14190"/>
    <cfRule type="duplicateValues" dxfId="2694" priority="14189"/>
    <cfRule type="duplicateValues" dxfId="2693" priority="14188"/>
    <cfRule type="duplicateValues" dxfId="2692" priority="14187"/>
    <cfRule type="duplicateValues" dxfId="2691" priority="14186"/>
    <cfRule type="duplicateValues" dxfId="2690" priority="14185"/>
    <cfRule type="duplicateValues" dxfId="2689" priority="14184"/>
    <cfRule type="duplicateValues" dxfId="2688" priority="14183"/>
    <cfRule type="duplicateValues" dxfId="2687" priority="14182"/>
    <cfRule type="duplicateValues" dxfId="2686" priority="14181"/>
  </conditionalFormatting>
  <conditionalFormatting sqref="J93:J97">
    <cfRule type="expression" dxfId="2685" priority="3179">
      <formula>J93&lt;&gt;""</formula>
    </cfRule>
  </conditionalFormatting>
  <conditionalFormatting sqref="J128">
    <cfRule type="duplicateValues" dxfId="2684" priority="3300"/>
    <cfRule type="duplicateValues" dxfId="2683" priority="3315"/>
    <cfRule type="duplicateValues" dxfId="2682" priority="3301"/>
    <cfRule type="duplicateValues" dxfId="2681" priority="3302"/>
    <cfRule type="duplicateValues" dxfId="2680" priority="3303"/>
    <cfRule type="expression" dxfId="2679" priority="3304">
      <formula>#REF!&lt;&gt;""</formula>
    </cfRule>
    <cfRule type="expression" dxfId="2678" priority="3305">
      <formula>#REF!&lt;&gt;""</formula>
    </cfRule>
    <cfRule type="duplicateValues" dxfId="2677" priority="3307"/>
    <cfRule type="duplicateValues" dxfId="2676" priority="3308"/>
    <cfRule type="duplicateValues" dxfId="2675" priority="3309"/>
    <cfRule type="duplicateValues" dxfId="2674" priority="3310"/>
    <cfRule type="duplicateValues" dxfId="2673" priority="3312"/>
    <cfRule type="duplicateValues" dxfId="2672" priority="3313"/>
    <cfRule type="duplicateValues" dxfId="2671" priority="3314"/>
    <cfRule type="duplicateValues" dxfId="2670" priority="3318"/>
    <cfRule type="duplicateValues" dxfId="2669" priority="3319"/>
    <cfRule type="duplicateValues" dxfId="2668" priority="3321"/>
    <cfRule type="duplicateValues" dxfId="2667" priority="3320"/>
  </conditionalFormatting>
  <conditionalFormatting sqref="J244">
    <cfRule type="expression" dxfId="2666" priority="3011">
      <formula>J244&lt;&gt;""</formula>
    </cfRule>
  </conditionalFormatting>
  <conditionalFormatting sqref="J246:J247">
    <cfRule type="expression" dxfId="2665" priority="3377">
      <formula>J246&lt;&gt;""</formula>
    </cfRule>
  </conditionalFormatting>
  <conditionalFormatting sqref="J98:M99">
    <cfRule type="expression" dxfId="2664" priority="3241">
      <formula>J98&lt;&gt;""</formula>
    </cfRule>
  </conditionalFormatting>
  <conditionalFormatting sqref="J241:M243">
    <cfRule type="expression" dxfId="2663" priority="1714">
      <formula>J241&lt;&gt;""</formula>
    </cfRule>
  </conditionalFormatting>
  <conditionalFormatting sqref="K50">
    <cfRule type="expression" dxfId="2662" priority="1815">
      <formula>K50&lt;&gt;""</formula>
    </cfRule>
  </conditionalFormatting>
  <conditionalFormatting sqref="K51">
    <cfRule type="expression" dxfId="2661" priority="3221">
      <formula>K51&lt;&gt;""</formula>
    </cfRule>
  </conditionalFormatting>
  <conditionalFormatting sqref="K82">
    <cfRule type="duplicateValues" dxfId="2660" priority="14204"/>
    <cfRule type="duplicateValues" dxfId="2659" priority="14205"/>
    <cfRule type="duplicateValues" dxfId="2658" priority="14206"/>
    <cfRule type="duplicateValues" dxfId="2657" priority="14207"/>
    <cfRule type="duplicateValues" dxfId="2656" priority="14209"/>
    <cfRule type="duplicateValues" dxfId="2655" priority="14210"/>
    <cfRule type="duplicateValues" dxfId="2654" priority="14213"/>
    <cfRule type="duplicateValues" dxfId="2653" priority="14214"/>
    <cfRule type="duplicateValues" dxfId="2652" priority="14215"/>
    <cfRule type="duplicateValues" dxfId="2651" priority="14216"/>
    <cfRule type="duplicateValues" dxfId="2650" priority="14217"/>
    <cfRule type="duplicateValues" dxfId="2649" priority="14218"/>
    <cfRule type="duplicateValues" dxfId="2648" priority="14219"/>
    <cfRule type="duplicateValues" dxfId="2647" priority="14220"/>
    <cfRule type="duplicateValues" dxfId="2646" priority="14223"/>
    <cfRule type="duplicateValues" dxfId="2645" priority="14224"/>
    <cfRule type="duplicateValues" dxfId="2644" priority="14225"/>
    <cfRule type="duplicateValues" dxfId="2643" priority="14226"/>
    <cfRule type="duplicateValues" dxfId="2642" priority="14048"/>
    <cfRule type="duplicateValues" dxfId="2641" priority="14208"/>
    <cfRule type="duplicateValues" dxfId="2640" priority="14017"/>
    <cfRule type="duplicateValues" dxfId="2639" priority="14018"/>
    <cfRule type="duplicateValues" dxfId="2638" priority="14019"/>
    <cfRule type="duplicateValues" dxfId="2637" priority="14020"/>
    <cfRule type="duplicateValues" dxfId="2636" priority="14021"/>
    <cfRule type="duplicateValues" dxfId="2635" priority="14022"/>
    <cfRule type="duplicateValues" dxfId="2634" priority="14023"/>
    <cfRule type="duplicateValues" dxfId="2633" priority="14024"/>
    <cfRule type="duplicateValues" dxfId="2632" priority="14041"/>
    <cfRule type="duplicateValues" dxfId="2631" priority="14042"/>
    <cfRule type="duplicateValues" dxfId="2630" priority="14043"/>
    <cfRule type="duplicateValues" dxfId="2629" priority="14044"/>
    <cfRule type="duplicateValues" dxfId="2628" priority="14045"/>
    <cfRule type="duplicateValues" dxfId="2627" priority="14046"/>
    <cfRule type="duplicateValues" dxfId="2626" priority="14049"/>
    <cfRule type="duplicateValues" dxfId="2625" priority="14050"/>
    <cfRule type="duplicateValues" dxfId="2624" priority="14051"/>
    <cfRule type="duplicateValues" dxfId="2623" priority="14052"/>
    <cfRule type="duplicateValues" dxfId="2622" priority="14053"/>
    <cfRule type="duplicateValues" dxfId="2621" priority="14054"/>
    <cfRule type="duplicateValues" dxfId="2620" priority="14055"/>
    <cfRule type="duplicateValues" dxfId="2619" priority="14056"/>
    <cfRule type="duplicateValues" dxfId="2618" priority="14199"/>
    <cfRule type="duplicateValues" dxfId="2617" priority="14200"/>
    <cfRule type="duplicateValues" dxfId="2616" priority="14201"/>
    <cfRule type="duplicateValues" dxfId="2615" priority="14202"/>
    <cfRule type="duplicateValues" dxfId="2614" priority="14047"/>
    <cfRule type="duplicateValues" dxfId="2613" priority="14203"/>
  </conditionalFormatting>
  <conditionalFormatting sqref="K127">
    <cfRule type="expression" dxfId="2612" priority="2512">
      <formula>K127&lt;&gt;""</formula>
    </cfRule>
  </conditionalFormatting>
  <conditionalFormatting sqref="K128">
    <cfRule type="duplicateValues" dxfId="2611" priority="12836"/>
    <cfRule type="duplicateValues" dxfId="2610" priority="12837"/>
    <cfRule type="duplicateValues" dxfId="2609" priority="12838"/>
    <cfRule type="duplicateValues" dxfId="2608" priority="12839"/>
    <cfRule type="duplicateValues" dxfId="2607" priority="12826"/>
    <cfRule type="duplicateValues" dxfId="2606" priority="12827"/>
    <cfRule type="duplicateValues" dxfId="2605" priority="12828"/>
    <cfRule type="duplicateValues" dxfId="2604" priority="12829"/>
    <cfRule type="duplicateValues" dxfId="2603" priority="12830"/>
    <cfRule type="duplicateValues" dxfId="2602" priority="12831"/>
    <cfRule type="duplicateValues" dxfId="2601" priority="12832"/>
    <cfRule type="duplicateValues" dxfId="2600" priority="12833"/>
    <cfRule type="duplicateValues" dxfId="2599" priority="12834"/>
    <cfRule type="duplicateValues" dxfId="2598" priority="12835"/>
    <cfRule type="duplicateValues" dxfId="2597" priority="12840"/>
    <cfRule type="duplicateValues" dxfId="2596" priority="12841"/>
  </conditionalFormatting>
  <conditionalFormatting sqref="K24:M25">
    <cfRule type="expression" dxfId="2595" priority="2952">
      <formula>K24&lt;&gt;""</formula>
    </cfRule>
  </conditionalFormatting>
  <conditionalFormatting sqref="K125:M126 P125:T126">
    <cfRule type="expression" dxfId="2594" priority="2523">
      <formula>K125&lt;&gt;""</formula>
    </cfRule>
  </conditionalFormatting>
  <conditionalFormatting sqref="K39:O39">
    <cfRule type="expression" dxfId="2593" priority="4484">
      <formula>K39&lt;&gt;""</formula>
    </cfRule>
  </conditionalFormatting>
  <conditionalFormatting sqref="K88:R89">
    <cfRule type="expression" dxfId="2592" priority="1774">
      <formula>K88&lt;&gt;""</formula>
    </cfRule>
  </conditionalFormatting>
  <conditionalFormatting sqref="K95:R97">
    <cfRule type="expression" dxfId="2591" priority="3173">
      <formula>K95&lt;&gt;""</formula>
    </cfRule>
  </conditionalFormatting>
  <conditionalFormatting sqref="K26:T26">
    <cfRule type="expression" dxfId="2590" priority="4749">
      <formula>K26&lt;&gt;""</formula>
    </cfRule>
  </conditionalFormatting>
  <conditionalFormatting sqref="K87:T87">
    <cfRule type="expression" dxfId="2589" priority="3735">
      <formula>K87&lt;&gt;""</formula>
    </cfRule>
  </conditionalFormatting>
  <conditionalFormatting sqref="L127:M131 R129:T131">
    <cfRule type="expression" dxfId="2588" priority="1814">
      <formula>L127&lt;&gt;""</formula>
    </cfRule>
  </conditionalFormatting>
  <conditionalFormatting sqref="L134:M135">
    <cfRule type="expression" dxfId="2587" priority="3070">
      <formula>L134&lt;&gt;""</formula>
    </cfRule>
  </conditionalFormatting>
  <conditionalFormatting sqref="L50:O51">
    <cfRule type="expression" dxfId="2586" priority="4961">
      <formula>L50&lt;&gt;""</formula>
    </cfRule>
  </conditionalFormatting>
  <conditionalFormatting sqref="L91:R92">
    <cfRule type="expression" dxfId="2585" priority="1772">
      <formula>L91&lt;&gt;""</formula>
    </cfRule>
  </conditionalFormatting>
  <conditionalFormatting sqref="L176:R176">
    <cfRule type="expression" dxfId="2584" priority="5666">
      <formula>L176&lt;&gt;""</formula>
    </cfRule>
  </conditionalFormatting>
  <conditionalFormatting sqref="L173:T175">
    <cfRule type="expression" dxfId="2583" priority="3383">
      <formula>L173&lt;&gt;""</formula>
    </cfRule>
  </conditionalFormatting>
  <conditionalFormatting sqref="N24">
    <cfRule type="expression" dxfId="2582" priority="3700">
      <formula>N24&lt;&gt;""</formula>
    </cfRule>
  </conditionalFormatting>
  <conditionalFormatting sqref="N82 P82">
    <cfRule type="duplicateValues" dxfId="2581" priority="13702"/>
    <cfRule type="duplicateValues" dxfId="2580" priority="13703"/>
    <cfRule type="duplicateValues" dxfId="2579" priority="13704"/>
    <cfRule type="duplicateValues" dxfId="2578" priority="13705"/>
    <cfRule type="duplicateValues" dxfId="2577" priority="13706"/>
    <cfRule type="duplicateValues" dxfId="2576" priority="13707"/>
    <cfRule type="duplicateValues" dxfId="2575" priority="13708"/>
    <cfRule type="duplicateValues" dxfId="2574" priority="13709"/>
    <cfRule type="duplicateValues" dxfId="2573" priority="13710"/>
    <cfRule type="duplicateValues" dxfId="2572" priority="13711"/>
    <cfRule type="duplicateValues" dxfId="2571" priority="13769"/>
    <cfRule type="duplicateValues" dxfId="2570" priority="13770"/>
    <cfRule type="duplicateValues" dxfId="2569" priority="13771"/>
    <cfRule type="duplicateValues" dxfId="2568" priority="13772"/>
    <cfRule type="duplicateValues" dxfId="2567" priority="13821"/>
    <cfRule type="duplicateValues" dxfId="2566" priority="13773"/>
    <cfRule type="duplicateValues" dxfId="2565" priority="13774"/>
    <cfRule type="duplicateValues" dxfId="2564" priority="13775"/>
    <cfRule type="duplicateValues" dxfId="2563" priority="13777"/>
    <cfRule type="duplicateValues" dxfId="2562" priority="13778"/>
    <cfRule type="duplicateValues" dxfId="2561" priority="13779"/>
    <cfRule type="duplicateValues" dxfId="2560" priority="13780"/>
    <cfRule type="duplicateValues" dxfId="2559" priority="13781"/>
    <cfRule type="duplicateValues" dxfId="2558" priority="13782"/>
    <cfRule type="duplicateValues" dxfId="2557" priority="13783"/>
    <cfRule type="duplicateValues" dxfId="2556" priority="13784"/>
    <cfRule type="duplicateValues" dxfId="2555" priority="13785"/>
    <cfRule type="duplicateValues" dxfId="2554" priority="13786"/>
    <cfRule type="duplicateValues" dxfId="2553" priority="13787"/>
    <cfRule type="duplicateValues" dxfId="2552" priority="13788"/>
    <cfRule type="duplicateValues" dxfId="2551" priority="13789"/>
    <cfRule type="duplicateValues" dxfId="2550" priority="13790"/>
    <cfRule type="duplicateValues" dxfId="2549" priority="13791"/>
    <cfRule type="duplicateValues" dxfId="2548" priority="13792"/>
    <cfRule type="duplicateValues" dxfId="2547" priority="13795"/>
    <cfRule type="duplicateValues" dxfId="2546" priority="13796"/>
    <cfRule type="duplicateValues" dxfId="2545" priority="13797"/>
    <cfRule type="duplicateValues" dxfId="2544" priority="13798"/>
    <cfRule type="duplicateValues" dxfId="2543" priority="13916"/>
    <cfRule type="duplicateValues" dxfId="2542" priority="13926"/>
    <cfRule type="duplicateValues" dxfId="2541" priority="13925"/>
    <cfRule type="duplicateValues" dxfId="2540" priority="13924"/>
    <cfRule type="duplicateValues" dxfId="2539" priority="13923"/>
    <cfRule type="duplicateValues" dxfId="2538" priority="13856"/>
    <cfRule type="duplicateValues" dxfId="2537" priority="13855"/>
    <cfRule type="duplicateValues" dxfId="2536" priority="13854"/>
    <cfRule type="duplicateValues" dxfId="2535" priority="13853"/>
    <cfRule type="duplicateValues" dxfId="2534" priority="13852"/>
    <cfRule type="duplicateValues" dxfId="2533" priority="13851"/>
    <cfRule type="duplicateValues" dxfId="2532" priority="13850"/>
    <cfRule type="duplicateValues" dxfId="2531" priority="13849"/>
    <cfRule type="duplicateValues" dxfId="2530" priority="13848"/>
    <cfRule type="duplicateValues" dxfId="2529" priority="13847"/>
    <cfRule type="duplicateValues" dxfId="2528" priority="13846"/>
    <cfRule type="duplicateValues" dxfId="2527" priority="13845"/>
    <cfRule type="duplicateValues" dxfId="2526" priority="13844"/>
    <cfRule type="duplicateValues" dxfId="2525" priority="13843"/>
    <cfRule type="duplicateValues" dxfId="2524" priority="13842"/>
    <cfRule type="duplicateValues" dxfId="2523" priority="13841"/>
    <cfRule type="duplicateValues" dxfId="2522" priority="13840"/>
    <cfRule type="duplicateValues" dxfId="2521" priority="13839"/>
    <cfRule type="duplicateValues" dxfId="2520" priority="13838"/>
    <cfRule type="duplicateValues" dxfId="2519" priority="13837"/>
    <cfRule type="duplicateValues" dxfId="2518" priority="13836"/>
    <cfRule type="duplicateValues" dxfId="2517" priority="13835"/>
    <cfRule type="duplicateValues" dxfId="2516" priority="13834"/>
    <cfRule type="duplicateValues" dxfId="2515" priority="13833"/>
    <cfRule type="duplicateValues" dxfId="2514" priority="13832"/>
    <cfRule type="duplicateValues" dxfId="2513" priority="13831"/>
    <cfRule type="duplicateValues" dxfId="2512" priority="13830"/>
    <cfRule type="duplicateValues" dxfId="2511" priority="13922"/>
    <cfRule type="duplicateValues" dxfId="2510" priority="13915"/>
    <cfRule type="duplicateValues" dxfId="2509" priority="13914"/>
    <cfRule type="duplicateValues" dxfId="2508" priority="13912"/>
    <cfRule type="duplicateValues" dxfId="2507" priority="13911"/>
    <cfRule type="duplicateValues" dxfId="2506" priority="13910"/>
    <cfRule type="duplicateValues" dxfId="2505" priority="13909"/>
    <cfRule type="duplicateValues" dxfId="2504" priority="13908"/>
    <cfRule type="duplicateValues" dxfId="2503" priority="13907"/>
    <cfRule type="duplicateValues" dxfId="2502" priority="13829"/>
    <cfRule type="duplicateValues" dxfId="2501" priority="13906"/>
    <cfRule type="duplicateValues" dxfId="2500" priority="13905"/>
    <cfRule type="duplicateValues" dxfId="2499" priority="13904"/>
    <cfRule type="duplicateValues" dxfId="2498" priority="13861"/>
    <cfRule type="duplicateValues" dxfId="2497" priority="13860"/>
    <cfRule type="duplicateValues" dxfId="2496" priority="13859"/>
    <cfRule type="duplicateValues" dxfId="2495" priority="13858"/>
    <cfRule type="duplicateValues" dxfId="2494" priority="13857"/>
    <cfRule type="duplicateValues" dxfId="2493" priority="13921"/>
    <cfRule type="duplicateValues" dxfId="2492" priority="13920"/>
    <cfRule type="duplicateValues" dxfId="2491" priority="13919"/>
    <cfRule type="duplicateValues" dxfId="2490" priority="13918"/>
    <cfRule type="duplicateValues" dxfId="2489" priority="13917"/>
    <cfRule type="duplicateValues" dxfId="2488" priority="13927"/>
    <cfRule type="duplicateValues" dxfId="2487" priority="14227"/>
    <cfRule type="duplicateValues" dxfId="2486" priority="14228"/>
    <cfRule type="duplicateValues" dxfId="2485" priority="14229"/>
    <cfRule type="duplicateValues" dxfId="2484" priority="14230"/>
    <cfRule type="duplicateValues" dxfId="2483" priority="14232"/>
    <cfRule type="duplicateValues" dxfId="2482" priority="14233"/>
    <cfRule type="duplicateValues" dxfId="2481" priority="14234"/>
    <cfRule type="duplicateValues" dxfId="2480" priority="14235"/>
    <cfRule type="duplicateValues" dxfId="2479" priority="13828"/>
    <cfRule type="duplicateValues" dxfId="2478" priority="13827"/>
    <cfRule type="duplicateValues" dxfId="2477" priority="13826"/>
    <cfRule type="duplicateValues" dxfId="2476" priority="13825"/>
    <cfRule type="duplicateValues" dxfId="2475" priority="13824"/>
    <cfRule type="duplicateValues" dxfId="2474" priority="13691"/>
    <cfRule type="duplicateValues" dxfId="2473" priority="13692"/>
    <cfRule type="duplicateValues" dxfId="2472" priority="13693"/>
    <cfRule type="duplicateValues" dxfId="2471" priority="13655"/>
    <cfRule type="duplicateValues" dxfId="2470" priority="13694"/>
    <cfRule type="duplicateValues" dxfId="2469" priority="13656"/>
    <cfRule type="duplicateValues" dxfId="2468" priority="13695"/>
    <cfRule type="duplicateValues" dxfId="2467" priority="13696"/>
    <cfRule type="duplicateValues" dxfId="2466" priority="13657"/>
    <cfRule type="duplicateValues" dxfId="2465" priority="13697"/>
    <cfRule type="duplicateValues" dxfId="2464" priority="13658"/>
    <cfRule type="duplicateValues" dxfId="2463" priority="13698"/>
    <cfRule type="duplicateValues" dxfId="2462" priority="13823"/>
    <cfRule type="duplicateValues" dxfId="2461" priority="13659"/>
    <cfRule type="duplicateValues" dxfId="2460" priority="13822"/>
    <cfRule type="duplicateValues" dxfId="2459" priority="13820"/>
    <cfRule type="duplicateValues" dxfId="2458" priority="13819"/>
    <cfRule type="duplicateValues" dxfId="2457" priority="13818"/>
    <cfRule type="duplicateValues" dxfId="2456" priority="13776"/>
    <cfRule type="duplicateValues" dxfId="2455" priority="13817"/>
    <cfRule type="duplicateValues" dxfId="2454" priority="13816"/>
    <cfRule type="duplicateValues" dxfId="2453" priority="13815"/>
    <cfRule type="duplicateValues" dxfId="2452" priority="13814"/>
    <cfRule type="duplicateValues" dxfId="2451" priority="13813"/>
    <cfRule type="duplicateValues" dxfId="2450" priority="13812"/>
    <cfRule type="duplicateValues" dxfId="2449" priority="13811"/>
    <cfRule type="duplicateValues" dxfId="2448" priority="13810"/>
    <cfRule type="duplicateValues" dxfId="2447" priority="13809"/>
    <cfRule type="duplicateValues" dxfId="2446" priority="13808"/>
    <cfRule type="duplicateValues" dxfId="2445" priority="13807"/>
    <cfRule type="duplicateValues" dxfId="2444" priority="13806"/>
    <cfRule type="duplicateValues" dxfId="2443" priority="13805"/>
    <cfRule type="duplicateValues" dxfId="2442" priority="13804"/>
    <cfRule type="duplicateValues" dxfId="2441" priority="13803"/>
    <cfRule type="duplicateValues" dxfId="2440" priority="13660"/>
    <cfRule type="duplicateValues" dxfId="2439" priority="13661"/>
    <cfRule type="duplicateValues" dxfId="2438" priority="13802"/>
    <cfRule type="duplicateValues" dxfId="2437" priority="13699"/>
    <cfRule type="duplicateValues" dxfId="2436" priority="13662"/>
    <cfRule type="duplicateValues" dxfId="2435" priority="13663"/>
    <cfRule type="duplicateValues" dxfId="2434" priority="13700"/>
    <cfRule type="duplicateValues" dxfId="2433" priority="13664"/>
    <cfRule type="duplicateValues" dxfId="2432" priority="13665"/>
    <cfRule type="duplicateValues" dxfId="2431" priority="13666"/>
    <cfRule type="duplicateValues" dxfId="2430" priority="13801"/>
    <cfRule type="duplicateValues" dxfId="2429" priority="13800"/>
    <cfRule type="duplicateValues" dxfId="2428" priority="13913"/>
    <cfRule type="duplicateValues" dxfId="2427" priority="13701"/>
    <cfRule type="duplicateValues" dxfId="2426" priority="13667"/>
    <cfRule type="duplicateValues" dxfId="2425" priority="13668"/>
    <cfRule type="duplicateValues" dxfId="2424" priority="13669"/>
    <cfRule type="duplicateValues" dxfId="2423" priority="13670"/>
    <cfRule type="duplicateValues" dxfId="2422" priority="13687"/>
    <cfRule type="duplicateValues" dxfId="2421" priority="13688"/>
    <cfRule type="duplicateValues" dxfId="2420" priority="13799"/>
    <cfRule type="duplicateValues" dxfId="2419" priority="13689"/>
    <cfRule type="duplicateValues" dxfId="2418" priority="13690"/>
    <cfRule type="duplicateValues" dxfId="2417" priority="14243"/>
    <cfRule type="duplicateValues" dxfId="2416" priority="14242"/>
    <cfRule type="duplicateValues" dxfId="2415" priority="14241"/>
    <cfRule type="duplicateValues" dxfId="2414" priority="14240"/>
    <cfRule type="duplicateValues" dxfId="2413" priority="14239"/>
    <cfRule type="duplicateValues" dxfId="2412" priority="14238"/>
    <cfRule type="duplicateValues" dxfId="2411" priority="14237"/>
    <cfRule type="duplicateValues" dxfId="2410" priority="14236"/>
  </conditionalFormatting>
  <conditionalFormatting sqref="N82">
    <cfRule type="duplicateValues" dxfId="2409" priority="2194"/>
    <cfRule type="duplicateValues" dxfId="2408" priority="2195"/>
    <cfRule type="duplicateValues" dxfId="2407" priority="2196"/>
    <cfRule type="duplicateValues" dxfId="2406" priority="2197"/>
    <cfRule type="duplicateValues" dxfId="2405" priority="2198"/>
    <cfRule type="duplicateValues" dxfId="2404" priority="2199"/>
    <cfRule type="duplicateValues" dxfId="2403" priority="2226"/>
    <cfRule type="duplicateValues" dxfId="2402" priority="2227"/>
    <cfRule type="duplicateValues" dxfId="2401" priority="2228"/>
    <cfRule type="duplicateValues" dxfId="2400" priority="2229"/>
    <cfRule type="duplicateValues" dxfId="2399" priority="2230"/>
    <cfRule type="duplicateValues" dxfId="2398" priority="2231"/>
    <cfRule type="duplicateValues" dxfId="2397" priority="2232"/>
    <cfRule type="duplicateValues" dxfId="2396" priority="2233"/>
    <cfRule type="duplicateValues" dxfId="2395" priority="2234"/>
    <cfRule type="duplicateValues" dxfId="2394" priority="2235"/>
    <cfRule type="duplicateValues" dxfId="2393" priority="2236"/>
    <cfRule type="duplicateValues" dxfId="2392" priority="2237"/>
    <cfRule type="duplicateValues" dxfId="2391" priority="2238"/>
    <cfRule type="duplicateValues" dxfId="2390" priority="2239"/>
    <cfRule type="duplicateValues" dxfId="2389" priority="2240"/>
    <cfRule type="duplicateValues" dxfId="2388" priority="2241"/>
    <cfRule type="duplicateValues" dxfId="2387" priority="2242"/>
    <cfRule type="duplicateValues" dxfId="2386" priority="2243"/>
    <cfRule type="duplicateValues" dxfId="2385" priority="2244"/>
    <cfRule type="duplicateValues" dxfId="2384" priority="2245"/>
    <cfRule type="duplicateValues" dxfId="2383" priority="2246"/>
    <cfRule type="duplicateValues" dxfId="2382" priority="2247"/>
    <cfRule type="duplicateValues" dxfId="2381" priority="2248"/>
    <cfRule type="duplicateValues" dxfId="2380" priority="2249"/>
    <cfRule type="duplicateValues" dxfId="2379" priority="2250"/>
    <cfRule type="duplicateValues" dxfId="2378" priority="2251"/>
    <cfRule type="duplicateValues" dxfId="2377" priority="2252"/>
    <cfRule type="duplicateValues" dxfId="2376" priority="2253"/>
    <cfRule type="duplicateValues" dxfId="2375" priority="2254"/>
    <cfRule type="duplicateValues" dxfId="2374" priority="2255"/>
    <cfRule type="duplicateValues" dxfId="2373" priority="2256"/>
    <cfRule type="duplicateValues" dxfId="2372" priority="2257"/>
    <cfRule type="duplicateValues" dxfId="2371" priority="2258"/>
    <cfRule type="duplicateValues" dxfId="2370" priority="2259"/>
    <cfRule type="duplicateValues" dxfId="2369" priority="2260"/>
    <cfRule type="duplicateValues" dxfId="2368" priority="2261"/>
    <cfRule type="duplicateValues" dxfId="2367" priority="2262"/>
    <cfRule type="duplicateValues" dxfId="2366" priority="2263"/>
    <cfRule type="duplicateValues" dxfId="2365" priority="2264"/>
    <cfRule type="duplicateValues" dxfId="2364" priority="2265"/>
    <cfRule type="duplicateValues" dxfId="2363" priority="2282"/>
    <cfRule type="duplicateValues" dxfId="2362" priority="2283"/>
    <cfRule type="duplicateValues" dxfId="2361" priority="2284"/>
    <cfRule type="duplicateValues" dxfId="2360" priority="2285"/>
    <cfRule type="duplicateValues" dxfId="2359" priority="2286"/>
    <cfRule type="duplicateValues" dxfId="2358" priority="2287"/>
    <cfRule type="duplicateValues" dxfId="2357" priority="2288"/>
    <cfRule type="duplicateValues" dxfId="2356" priority="2289"/>
    <cfRule type="duplicateValues" dxfId="2355" priority="2290"/>
    <cfRule type="duplicateValues" dxfId="2354" priority="2291"/>
    <cfRule type="duplicateValues" dxfId="2353" priority="2292"/>
    <cfRule type="duplicateValues" dxfId="2352" priority="2293"/>
    <cfRule type="duplicateValues" dxfId="2351" priority="2294"/>
    <cfRule type="duplicateValues" dxfId="2350" priority="2295"/>
    <cfRule type="duplicateValues" dxfId="2349" priority="2296"/>
    <cfRule type="duplicateValues" dxfId="2348" priority="2297"/>
    <cfRule type="duplicateValues" dxfId="2347" priority="2298"/>
    <cfRule type="duplicateValues" dxfId="2346" priority="2299"/>
    <cfRule type="duplicateValues" dxfId="2345" priority="2300"/>
    <cfRule type="duplicateValues" dxfId="2344" priority="2301"/>
    <cfRule type="duplicateValues" dxfId="2343" priority="2302"/>
    <cfRule type="duplicateValues" dxfId="2342" priority="2303"/>
    <cfRule type="duplicateValues" dxfId="2341" priority="2304"/>
    <cfRule type="duplicateValues" dxfId="2340" priority="2305"/>
    <cfRule type="duplicateValues" dxfId="2339" priority="2308"/>
    <cfRule type="duplicateValues" dxfId="2338" priority="2309"/>
    <cfRule type="duplicateValues" dxfId="2337" priority="2310"/>
    <cfRule type="duplicateValues" dxfId="2336" priority="2311"/>
    <cfRule type="duplicateValues" dxfId="2335" priority="2312"/>
    <cfRule type="duplicateValues" dxfId="2334" priority="2313"/>
    <cfRule type="duplicateValues" dxfId="2333" priority="2314"/>
    <cfRule type="duplicateValues" dxfId="2332" priority="2315"/>
    <cfRule type="duplicateValues" dxfId="2331" priority="2316"/>
    <cfRule type="duplicateValues" dxfId="2330" priority="2317"/>
    <cfRule type="duplicateValues" dxfId="2329" priority="2318"/>
    <cfRule type="duplicateValues" dxfId="2328" priority="2319"/>
    <cfRule type="duplicateValues" dxfId="2327" priority="2320"/>
    <cfRule type="duplicateValues" dxfId="2326" priority="2321"/>
    <cfRule type="duplicateValues" dxfId="2325" priority="2322"/>
    <cfRule type="duplicateValues" dxfId="2324" priority="2323"/>
    <cfRule type="duplicateValues" dxfId="2323" priority="2324"/>
    <cfRule type="duplicateValues" dxfId="2322" priority="2325"/>
    <cfRule type="duplicateValues" dxfId="2321" priority="2326"/>
    <cfRule type="duplicateValues" dxfId="2320" priority="2327"/>
    <cfRule type="duplicateValues" dxfId="2319" priority="2328"/>
    <cfRule type="duplicateValues" dxfId="2318" priority="2329"/>
    <cfRule type="duplicateValues" dxfId="2317" priority="2330"/>
    <cfRule type="duplicateValues" dxfId="2316" priority="2331"/>
    <cfRule type="duplicateValues" dxfId="2315" priority="2332"/>
    <cfRule type="duplicateValues" dxfId="2314" priority="2333"/>
    <cfRule type="duplicateValues" dxfId="2313" priority="2334"/>
    <cfRule type="duplicateValues" dxfId="2312" priority="2335"/>
    <cfRule type="duplicateValues" dxfId="2311" priority="2336"/>
    <cfRule type="duplicateValues" dxfId="2310" priority="2337"/>
    <cfRule type="duplicateValues" dxfId="2309" priority="2338"/>
    <cfRule type="duplicateValues" dxfId="2308" priority="2339"/>
    <cfRule type="duplicateValues" dxfId="2307" priority="2340"/>
    <cfRule type="duplicateValues" dxfId="2306" priority="2341"/>
    <cfRule type="duplicateValues" dxfId="2305" priority="2342"/>
    <cfRule type="duplicateValues" dxfId="2304" priority="2343"/>
    <cfRule type="duplicateValues" dxfId="2303" priority="2344"/>
    <cfRule type="duplicateValues" dxfId="2302" priority="2345"/>
    <cfRule type="duplicateValues" dxfId="2301" priority="2347"/>
    <cfRule type="duplicateValues" dxfId="2300" priority="2348"/>
    <cfRule type="duplicateValues" dxfId="2299" priority="2349"/>
    <cfRule type="duplicateValues" dxfId="2298" priority="2350"/>
    <cfRule type="duplicateValues" dxfId="2297" priority="2351"/>
    <cfRule type="duplicateValues" dxfId="2296" priority="2352"/>
    <cfRule type="duplicateValues" dxfId="2295" priority="2353"/>
    <cfRule type="duplicateValues" dxfId="2294" priority="2354"/>
    <cfRule type="duplicateValues" dxfId="2293" priority="2355"/>
    <cfRule type="duplicateValues" dxfId="2292" priority="2356"/>
    <cfRule type="duplicateValues" dxfId="2291" priority="2357"/>
    <cfRule type="duplicateValues" dxfId="2290" priority="2358"/>
    <cfRule type="duplicateValues" dxfId="2289" priority="2359"/>
    <cfRule type="duplicateValues" dxfId="2288" priority="2360"/>
    <cfRule type="duplicateValues" dxfId="2287" priority="2361"/>
    <cfRule type="duplicateValues" dxfId="2286" priority="2362"/>
    <cfRule type="duplicateValues" dxfId="2285" priority="2363"/>
    <cfRule type="duplicateValues" dxfId="2284" priority="2364"/>
    <cfRule type="duplicateValues" dxfId="2283" priority="2365"/>
    <cfRule type="duplicateValues" dxfId="2282" priority="2366"/>
    <cfRule type="duplicateValues" dxfId="2281" priority="2367"/>
    <cfRule type="duplicateValues" dxfId="2280" priority="2368"/>
    <cfRule type="duplicateValues" dxfId="2279" priority="2369"/>
    <cfRule type="duplicateValues" dxfId="2278" priority="2370"/>
    <cfRule type="duplicateValues" dxfId="2277" priority="2371"/>
    <cfRule type="duplicateValues" dxfId="2276" priority="2372"/>
    <cfRule type="duplicateValues" dxfId="2275" priority="2373"/>
    <cfRule type="duplicateValues" dxfId="2274" priority="2374"/>
    <cfRule type="duplicateValues" dxfId="2273" priority="2375"/>
    <cfRule type="duplicateValues" dxfId="2272" priority="2376"/>
    <cfRule type="duplicateValues" dxfId="2271" priority="2377"/>
    <cfRule type="duplicateValues" dxfId="2270" priority="2378"/>
    <cfRule type="duplicateValues" dxfId="2269" priority="2379"/>
    <cfRule type="duplicateValues" dxfId="2268" priority="2380"/>
    <cfRule type="duplicateValues" dxfId="2267" priority="2381"/>
    <cfRule type="duplicateValues" dxfId="2266" priority="2382"/>
    <cfRule type="duplicateValues" dxfId="2265" priority="2383"/>
    <cfRule type="duplicateValues" dxfId="2264" priority="2384"/>
    <cfRule type="duplicateValues" dxfId="2263" priority="2385"/>
    <cfRule type="duplicateValues" dxfId="2262" priority="2386"/>
    <cfRule type="duplicateValues" dxfId="2261" priority="2387"/>
    <cfRule type="duplicateValues" dxfId="2260" priority="2388"/>
    <cfRule type="duplicateValues" dxfId="2259" priority="2389"/>
    <cfRule type="duplicateValues" dxfId="2258" priority="2390"/>
    <cfRule type="duplicateValues" dxfId="2257" priority="2391"/>
    <cfRule type="duplicateValues" dxfId="2256" priority="2392"/>
    <cfRule type="duplicateValues" dxfId="2255" priority="2393"/>
    <cfRule type="duplicateValues" dxfId="2254" priority="2394"/>
    <cfRule type="duplicateValues" dxfId="2253" priority="2395"/>
    <cfRule type="duplicateValues" dxfId="2252" priority="2396"/>
    <cfRule type="duplicateValues" dxfId="2251" priority="2397"/>
    <cfRule type="duplicateValues" dxfId="2250" priority="2398"/>
    <cfRule type="duplicateValues" dxfId="2249" priority="2346"/>
    <cfRule type="duplicateValues" dxfId="2248" priority="2050"/>
    <cfRule type="duplicateValues" dxfId="2247" priority="2051"/>
    <cfRule type="duplicateValues" dxfId="2246" priority="2052"/>
    <cfRule type="duplicateValues" dxfId="2245" priority="2053"/>
    <cfRule type="duplicateValues" dxfId="2244" priority="2054"/>
    <cfRule type="duplicateValues" dxfId="2243" priority="2055"/>
    <cfRule type="duplicateValues" dxfId="2242" priority="2056"/>
    <cfRule type="duplicateValues" dxfId="2241" priority="2057"/>
    <cfRule type="duplicateValues" dxfId="2240" priority="2058"/>
    <cfRule type="duplicateValues" dxfId="2239" priority="2059"/>
    <cfRule type="duplicateValues" dxfId="2238" priority="2060"/>
    <cfRule type="duplicateValues" dxfId="2237" priority="2061"/>
    <cfRule type="duplicateValues" dxfId="2236" priority="2062"/>
    <cfRule type="duplicateValues" dxfId="2235" priority="2063"/>
    <cfRule type="duplicateValues" dxfId="2234" priority="2064"/>
    <cfRule type="duplicateValues" dxfId="2233" priority="2065"/>
    <cfRule type="duplicateValues" dxfId="2232" priority="2066"/>
    <cfRule type="duplicateValues" dxfId="2231" priority="2067"/>
    <cfRule type="duplicateValues" dxfId="2230" priority="2068"/>
    <cfRule type="duplicateValues" dxfId="2229" priority="2069"/>
    <cfRule type="duplicateValues" dxfId="2228" priority="2070"/>
    <cfRule type="duplicateValues" dxfId="2227" priority="2071"/>
    <cfRule type="duplicateValues" dxfId="2226" priority="2072"/>
    <cfRule type="duplicateValues" dxfId="2225" priority="2073"/>
    <cfRule type="duplicateValues" dxfId="2224" priority="2074"/>
    <cfRule type="duplicateValues" dxfId="2223" priority="2075"/>
    <cfRule type="duplicateValues" dxfId="2222" priority="2076"/>
    <cfRule type="duplicateValues" dxfId="2221" priority="2077"/>
    <cfRule type="duplicateValues" dxfId="2220" priority="2078"/>
    <cfRule type="duplicateValues" dxfId="2219" priority="2079"/>
    <cfRule type="duplicateValues" dxfId="2218" priority="2080"/>
    <cfRule type="duplicateValues" dxfId="2217" priority="2081"/>
    <cfRule type="duplicateValues" dxfId="2216" priority="2082"/>
    <cfRule type="duplicateValues" dxfId="2215" priority="2083"/>
    <cfRule type="duplicateValues" dxfId="2214" priority="2084"/>
    <cfRule type="duplicateValues" dxfId="2213" priority="2085"/>
    <cfRule type="duplicateValues" dxfId="2212" priority="2086"/>
    <cfRule type="duplicateValues" dxfId="2211" priority="2087"/>
    <cfRule type="duplicateValues" dxfId="2210" priority="2088"/>
    <cfRule type="duplicateValues" dxfId="2209" priority="2089"/>
    <cfRule type="duplicateValues" dxfId="2208" priority="2090"/>
    <cfRule type="duplicateValues" dxfId="2207" priority="2091"/>
    <cfRule type="duplicateValues" dxfId="2206" priority="2092"/>
    <cfRule type="duplicateValues" dxfId="2205" priority="2093"/>
    <cfRule type="duplicateValues" dxfId="2204" priority="2094"/>
    <cfRule type="duplicateValues" dxfId="2203" priority="2095"/>
    <cfRule type="duplicateValues" dxfId="2202" priority="2096"/>
    <cfRule type="duplicateValues" dxfId="2201" priority="2097"/>
    <cfRule type="duplicateValues" dxfId="2200" priority="2098"/>
    <cfRule type="duplicateValues" dxfId="2199" priority="2099"/>
    <cfRule type="duplicateValues" dxfId="2198" priority="2100"/>
    <cfRule type="duplicateValues" dxfId="2197" priority="2101"/>
    <cfRule type="duplicateValues" dxfId="2196" priority="2102"/>
    <cfRule type="duplicateValues" dxfId="2195" priority="2103"/>
    <cfRule type="duplicateValues" dxfId="2194" priority="2104"/>
    <cfRule type="duplicateValues" dxfId="2193" priority="2105"/>
    <cfRule type="duplicateValues" dxfId="2192" priority="2106"/>
    <cfRule type="duplicateValues" dxfId="2191" priority="2107"/>
    <cfRule type="duplicateValues" dxfId="2190" priority="2108"/>
    <cfRule type="duplicateValues" dxfId="2189" priority="2109"/>
    <cfRule type="duplicateValues" dxfId="2188" priority="2110"/>
    <cfRule type="duplicateValues" dxfId="2187" priority="2111"/>
    <cfRule type="duplicateValues" dxfId="2186" priority="2112"/>
    <cfRule type="duplicateValues" dxfId="2185" priority="2113"/>
    <cfRule type="duplicateValues" dxfId="2184" priority="2114"/>
    <cfRule type="duplicateValues" dxfId="2183" priority="2115"/>
    <cfRule type="duplicateValues" dxfId="2182" priority="2116"/>
    <cfRule type="duplicateValues" dxfId="2181" priority="2117"/>
    <cfRule type="duplicateValues" dxfId="2180" priority="2118"/>
    <cfRule type="duplicateValues" dxfId="2179" priority="2119"/>
    <cfRule type="duplicateValues" dxfId="2178" priority="2120"/>
    <cfRule type="duplicateValues" dxfId="2177" priority="2121"/>
    <cfRule type="duplicateValues" dxfId="2176" priority="2122"/>
    <cfRule type="duplicateValues" dxfId="2175" priority="2123"/>
    <cfRule type="duplicateValues" dxfId="2174" priority="2124"/>
    <cfRule type="duplicateValues" dxfId="2173" priority="2125"/>
    <cfRule type="duplicateValues" dxfId="2172" priority="2126"/>
    <cfRule type="duplicateValues" dxfId="2171" priority="2127"/>
    <cfRule type="duplicateValues" dxfId="2170" priority="2128"/>
    <cfRule type="duplicateValues" dxfId="2169" priority="2129"/>
    <cfRule type="duplicateValues" dxfId="2168" priority="2130"/>
    <cfRule type="duplicateValues" dxfId="2167" priority="2133"/>
    <cfRule type="duplicateValues" dxfId="2166" priority="2134"/>
    <cfRule type="duplicateValues" dxfId="2165" priority="2135"/>
    <cfRule type="duplicateValues" dxfId="2164" priority="2136"/>
    <cfRule type="duplicateValues" dxfId="2163" priority="2137"/>
    <cfRule type="duplicateValues" dxfId="2162" priority="2138"/>
    <cfRule type="duplicateValues" dxfId="2161" priority="2139"/>
    <cfRule type="duplicateValues" dxfId="2160" priority="2140"/>
    <cfRule type="duplicateValues" dxfId="2159" priority="2141"/>
    <cfRule type="duplicateValues" dxfId="2158" priority="2142"/>
    <cfRule type="duplicateValues" dxfId="2157" priority="2143"/>
    <cfRule type="duplicateValues" dxfId="2156" priority="2144"/>
    <cfRule type="duplicateValues" dxfId="2155" priority="2145"/>
    <cfRule type="duplicateValues" dxfId="2154" priority="2146"/>
    <cfRule type="duplicateValues" dxfId="2153" priority="2147"/>
    <cfRule type="duplicateValues" dxfId="2152" priority="2148"/>
    <cfRule type="duplicateValues" dxfId="2151" priority="2149"/>
    <cfRule type="duplicateValues" dxfId="2150" priority="2150"/>
    <cfRule type="duplicateValues" dxfId="2149" priority="2151"/>
    <cfRule type="duplicateValues" dxfId="2148" priority="2152"/>
    <cfRule type="duplicateValues" dxfId="2147" priority="2153"/>
    <cfRule type="duplicateValues" dxfId="2146" priority="2154"/>
    <cfRule type="duplicateValues" dxfId="2145" priority="2155"/>
    <cfRule type="duplicateValues" dxfId="2144" priority="2156"/>
    <cfRule type="duplicateValues" dxfId="2143" priority="2157"/>
    <cfRule type="duplicateValues" dxfId="2142" priority="2158"/>
    <cfRule type="duplicateValues" dxfId="2141" priority="2159"/>
    <cfRule type="duplicateValues" dxfId="2140" priority="2160"/>
    <cfRule type="duplicateValues" dxfId="2139" priority="2161"/>
    <cfRule type="duplicateValues" dxfId="2138" priority="2162"/>
    <cfRule type="duplicateValues" dxfId="2137" priority="2163"/>
    <cfRule type="duplicateValues" dxfId="2136" priority="2164"/>
    <cfRule type="duplicateValues" dxfId="2135" priority="2165"/>
    <cfRule type="duplicateValues" dxfId="2134" priority="2166"/>
    <cfRule type="duplicateValues" dxfId="2133" priority="2167"/>
    <cfRule type="duplicateValues" dxfId="2132" priority="2168"/>
    <cfRule type="duplicateValues" dxfId="2131" priority="2169"/>
    <cfRule type="duplicateValues" dxfId="2130" priority="2170"/>
    <cfRule type="duplicateValues" dxfId="2129" priority="2171"/>
    <cfRule type="duplicateValues" dxfId="2128" priority="2172"/>
    <cfRule type="duplicateValues" dxfId="2127" priority="2173"/>
    <cfRule type="duplicateValues" dxfId="2126" priority="2174"/>
    <cfRule type="duplicateValues" dxfId="2125" priority="2175"/>
    <cfRule type="duplicateValues" dxfId="2124" priority="2176"/>
    <cfRule type="duplicateValues" dxfId="2123" priority="2177"/>
    <cfRule type="duplicateValues" dxfId="2122" priority="2178"/>
    <cfRule type="duplicateValues" dxfId="2121" priority="2179"/>
    <cfRule type="duplicateValues" dxfId="2120" priority="2180"/>
    <cfRule type="duplicateValues" dxfId="2119" priority="2181"/>
    <cfRule type="duplicateValues" dxfId="2118" priority="2182"/>
    <cfRule type="duplicateValues" dxfId="2117" priority="2183"/>
    <cfRule type="duplicateValues" dxfId="2116" priority="2184"/>
    <cfRule type="duplicateValues" dxfId="2115" priority="2185"/>
    <cfRule type="duplicateValues" dxfId="2114" priority="2186"/>
    <cfRule type="duplicateValues" dxfId="2113" priority="2187"/>
    <cfRule type="duplicateValues" dxfId="2112" priority="2188"/>
    <cfRule type="duplicateValues" dxfId="2111" priority="2189"/>
    <cfRule type="duplicateValues" dxfId="2110" priority="2190"/>
    <cfRule type="duplicateValues" dxfId="2109" priority="2191"/>
    <cfRule type="duplicateValues" dxfId="2108" priority="2192"/>
    <cfRule type="duplicateValues" dxfId="2107" priority="2193"/>
  </conditionalFormatting>
  <conditionalFormatting sqref="N113">
    <cfRule type="expression" dxfId="2106" priority="3143">
      <formula>N113&lt;&gt;""</formula>
    </cfRule>
  </conditionalFormatting>
  <conditionalFormatting sqref="N128">
    <cfRule type="duplicateValues" dxfId="2105" priority="13654"/>
    <cfRule type="duplicateValues" dxfId="2104" priority="13647"/>
    <cfRule type="duplicateValues" dxfId="2103" priority="13648"/>
    <cfRule type="duplicateValues" dxfId="2102" priority="13640"/>
    <cfRule type="duplicateValues" dxfId="2101" priority="13639"/>
    <cfRule type="duplicateValues" dxfId="2100" priority="13649"/>
    <cfRule type="duplicateValues" dxfId="2099" priority="13644"/>
    <cfRule type="duplicateValues" dxfId="2098" priority="13650"/>
    <cfRule type="duplicateValues" dxfId="2097" priority="13651"/>
    <cfRule type="duplicateValues" dxfId="2096" priority="13652"/>
    <cfRule type="duplicateValues" dxfId="2095" priority="13653"/>
    <cfRule type="duplicateValues" dxfId="2094" priority="13646"/>
    <cfRule type="duplicateValues" dxfId="2093" priority="13645"/>
    <cfRule type="duplicateValues" dxfId="2092" priority="13643"/>
    <cfRule type="duplicateValues" dxfId="2091" priority="13642"/>
    <cfRule type="duplicateValues" dxfId="2090" priority="13641"/>
  </conditionalFormatting>
  <conditionalFormatting sqref="N234 Q234:R234">
    <cfRule type="expression" dxfId="2089" priority="2477">
      <formula>N234&lt;&gt;""</formula>
    </cfRule>
  </conditionalFormatting>
  <conditionalFormatting sqref="N242:N247">
    <cfRule type="expression" dxfId="2088" priority="1703">
      <formula>N242&lt;&gt;""</formula>
    </cfRule>
  </conditionalFormatting>
  <conditionalFormatting sqref="N83:O83">
    <cfRule type="expression" dxfId="2087" priority="1641">
      <formula>N83&lt;&gt;""</formula>
    </cfRule>
  </conditionalFormatting>
  <conditionalFormatting sqref="N125:O127">
    <cfRule type="expression" dxfId="2086" priority="2510">
      <formula>N125&lt;&gt;""</formula>
    </cfRule>
  </conditionalFormatting>
  <conditionalFormatting sqref="N241:O241">
    <cfRule type="expression" dxfId="2085" priority="1766">
      <formula>N241&lt;&gt;""</formula>
    </cfRule>
  </conditionalFormatting>
  <conditionalFormatting sqref="N82:P82">
    <cfRule type="duplicateValues" dxfId="2084" priority="2207"/>
    <cfRule type="duplicateValues" dxfId="2083" priority="2208"/>
    <cfRule type="duplicateValues" dxfId="2082" priority="2209"/>
    <cfRule type="duplicateValues" dxfId="2081" priority="2210"/>
    <cfRule type="duplicateValues" dxfId="2080" priority="2211"/>
    <cfRule type="duplicateValues" dxfId="2079" priority="2212"/>
    <cfRule type="duplicateValues" dxfId="2078" priority="2213"/>
    <cfRule type="duplicateValues" dxfId="2077" priority="2214"/>
    <cfRule type="duplicateValues" dxfId="2076" priority="2215"/>
    <cfRule type="duplicateValues" dxfId="2075" priority="2216"/>
    <cfRule type="duplicateValues" dxfId="2074" priority="2217"/>
    <cfRule type="duplicateValues" dxfId="2073" priority="2218"/>
    <cfRule type="duplicateValues" dxfId="2072" priority="2219"/>
    <cfRule type="duplicateValues" dxfId="2071" priority="2220"/>
    <cfRule type="duplicateValues" dxfId="2070" priority="2221"/>
    <cfRule type="duplicateValues" dxfId="2069" priority="2222"/>
    <cfRule type="duplicateValues" dxfId="2068" priority="2223"/>
    <cfRule type="duplicateValues" dxfId="2067" priority="2224"/>
    <cfRule type="duplicateValues" dxfId="2066" priority="2225"/>
    <cfRule type="duplicateValues" dxfId="2065" priority="2202"/>
    <cfRule type="duplicateValues" dxfId="2064" priority="2200"/>
    <cfRule type="duplicateValues" dxfId="2063" priority="2201"/>
    <cfRule type="duplicateValues" dxfId="2062" priority="2203"/>
    <cfRule type="duplicateValues" dxfId="2061" priority="2204"/>
    <cfRule type="duplicateValues" dxfId="2060" priority="2205"/>
    <cfRule type="duplicateValues" dxfId="2059" priority="2206"/>
  </conditionalFormatting>
  <conditionalFormatting sqref="N99:P99">
    <cfRule type="expression" dxfId="2058" priority="3160">
      <formula>N99&lt;&gt;""</formula>
    </cfRule>
  </conditionalFormatting>
  <conditionalFormatting sqref="N214:P215">
    <cfRule type="expression" dxfId="2057" priority="1787">
      <formula>N214&lt;&gt;""</formula>
    </cfRule>
  </conditionalFormatting>
  <conditionalFormatting sqref="N129:Q131">
    <cfRule type="expression" dxfId="2056" priority="1760">
      <formula>N129&lt;&gt;""</formula>
    </cfRule>
  </conditionalFormatting>
  <conditionalFormatting sqref="N82:R82">
    <cfRule type="expression" dxfId="2055" priority="102">
      <formula>#REF!&lt;&gt;""</formula>
    </cfRule>
    <cfRule type="expression" dxfId="2054" priority="15">
      <formula>#REF!&lt;&gt;""</formula>
    </cfRule>
    <cfRule type="expression" dxfId="2053" priority="103">
      <formula>#REF!&lt;&gt;""</formula>
    </cfRule>
  </conditionalFormatting>
  <conditionalFormatting sqref="N98:R100">
    <cfRule type="expression" dxfId="2052" priority="1715">
      <formula>N98&lt;&gt;""</formula>
    </cfRule>
  </conditionalFormatting>
  <conditionalFormatting sqref="N128:R128">
    <cfRule type="expression" dxfId="2051" priority="3084">
      <formula>N128&lt;&gt;""</formula>
    </cfRule>
    <cfRule type="expression" dxfId="2050" priority="3078">
      <formula>#REF!&lt;&gt;""</formula>
    </cfRule>
    <cfRule type="expression" dxfId="2049" priority="3077">
      <formula>#REF!&lt;&gt;""</formula>
    </cfRule>
  </conditionalFormatting>
  <conditionalFormatting sqref="N134:R138">
    <cfRule type="expression" dxfId="2048" priority="1716">
      <formula>N134&lt;&gt;""</formula>
    </cfRule>
  </conditionalFormatting>
  <conditionalFormatting sqref="N25:T25">
    <cfRule type="expression" dxfId="2047" priority="2948">
      <formula>N25&lt;&gt;""</formula>
    </cfRule>
  </conditionalFormatting>
  <conditionalFormatting sqref="N84:T86">
    <cfRule type="expression" dxfId="2046" priority="3201">
      <formula>N84&lt;&gt;""</formula>
    </cfRule>
  </conditionalFormatting>
  <conditionalFormatting sqref="N111:T112">
    <cfRule type="expression" dxfId="2045" priority="3157">
      <formula>N111&lt;&gt;""</formula>
    </cfRule>
  </conditionalFormatting>
  <conditionalFormatting sqref="O58:O63">
    <cfRule type="expression" dxfId="2044" priority="2912">
      <formula>O58&lt;&gt;""</formula>
    </cfRule>
  </conditionalFormatting>
  <conditionalFormatting sqref="O82">
    <cfRule type="duplicateValues" dxfId="2043" priority="21"/>
    <cfRule type="duplicateValues" dxfId="2042" priority="22"/>
    <cfRule type="duplicateValues" dxfId="2041" priority="23"/>
    <cfRule type="duplicateValues" dxfId="2040" priority="24"/>
    <cfRule type="duplicateValues" dxfId="2039" priority="25"/>
    <cfRule type="duplicateValues" dxfId="2038" priority="26"/>
    <cfRule type="duplicateValues" dxfId="2037" priority="27"/>
    <cfRule type="duplicateValues" dxfId="2036" priority="28"/>
    <cfRule type="duplicateValues" dxfId="2035" priority="29"/>
    <cfRule type="duplicateValues" dxfId="2034" priority="30"/>
    <cfRule type="duplicateValues" dxfId="2033" priority="31"/>
    <cfRule type="duplicateValues" dxfId="2032" priority="32"/>
    <cfRule type="duplicateValues" dxfId="2031" priority="33"/>
    <cfRule type="duplicateValues" dxfId="2030" priority="34"/>
    <cfRule type="duplicateValues" dxfId="2029" priority="35"/>
    <cfRule type="duplicateValues" dxfId="2028" priority="36"/>
    <cfRule type="duplicateValues" dxfId="2027" priority="37"/>
    <cfRule type="duplicateValues" dxfId="2026" priority="38"/>
    <cfRule type="duplicateValues" dxfId="2025" priority="39"/>
    <cfRule type="duplicateValues" dxfId="2024" priority="40"/>
    <cfRule type="duplicateValues" dxfId="2023" priority="41"/>
    <cfRule type="duplicateValues" dxfId="2022" priority="42"/>
    <cfRule type="duplicateValues" dxfId="2021" priority="43"/>
    <cfRule type="duplicateValues" dxfId="2020" priority="44"/>
    <cfRule type="duplicateValues" dxfId="2019" priority="45"/>
    <cfRule type="duplicateValues" dxfId="2018" priority="46"/>
    <cfRule type="duplicateValues" dxfId="2017" priority="47"/>
    <cfRule type="duplicateValues" dxfId="2016" priority="48"/>
    <cfRule type="duplicateValues" dxfId="2015" priority="49"/>
    <cfRule type="duplicateValues" dxfId="2014" priority="50"/>
    <cfRule type="duplicateValues" dxfId="2013" priority="51"/>
    <cfRule type="duplicateValues" dxfId="2012" priority="52"/>
    <cfRule type="duplicateValues" dxfId="2011" priority="53"/>
    <cfRule type="duplicateValues" dxfId="2010" priority="54"/>
    <cfRule type="duplicateValues" dxfId="2009" priority="55"/>
    <cfRule type="duplicateValues" dxfId="2008" priority="56"/>
    <cfRule type="duplicateValues" dxfId="2007" priority="57"/>
    <cfRule type="duplicateValues" dxfId="2006" priority="58"/>
    <cfRule type="duplicateValues" dxfId="2005" priority="59"/>
    <cfRule type="duplicateValues" dxfId="2004" priority="60"/>
    <cfRule type="duplicateValues" dxfId="2003" priority="61"/>
    <cfRule type="duplicateValues" dxfId="2002" priority="62"/>
    <cfRule type="duplicateValues" dxfId="2001" priority="63"/>
    <cfRule type="duplicateValues" dxfId="2000" priority="64"/>
    <cfRule type="duplicateValues" dxfId="1999" priority="65"/>
    <cfRule type="duplicateValues" dxfId="1998" priority="66"/>
    <cfRule type="duplicateValues" dxfId="1997" priority="67"/>
    <cfRule type="duplicateValues" dxfId="1996" priority="68"/>
    <cfRule type="duplicateValues" dxfId="1995" priority="69"/>
    <cfRule type="duplicateValues" dxfId="1994" priority="70"/>
    <cfRule type="duplicateValues" dxfId="1993" priority="71"/>
    <cfRule type="duplicateValues" dxfId="1992" priority="72"/>
    <cfRule type="duplicateValues" dxfId="1991" priority="73"/>
    <cfRule type="duplicateValues" dxfId="1990" priority="74"/>
    <cfRule type="duplicateValues" dxfId="1989" priority="75"/>
    <cfRule type="duplicateValues" dxfId="1988" priority="76"/>
    <cfRule type="duplicateValues" dxfId="1987" priority="77"/>
    <cfRule type="duplicateValues" dxfId="1986" priority="78"/>
    <cfRule type="duplicateValues" dxfId="1985" priority="79"/>
    <cfRule type="duplicateValues" dxfId="1984" priority="80"/>
    <cfRule type="duplicateValues" dxfId="1983" priority="81"/>
    <cfRule type="duplicateValues" dxfId="1982" priority="82"/>
    <cfRule type="duplicateValues" dxfId="1981" priority="83"/>
    <cfRule type="duplicateValues" dxfId="1980" priority="84"/>
    <cfRule type="duplicateValues" dxfId="1979" priority="85"/>
    <cfRule type="duplicateValues" dxfId="1978" priority="86"/>
    <cfRule type="duplicateValues" dxfId="1977" priority="87"/>
    <cfRule type="duplicateValues" dxfId="1976" priority="88"/>
    <cfRule type="duplicateValues" dxfId="1975" priority="89"/>
    <cfRule type="duplicateValues" dxfId="1974" priority="90"/>
    <cfRule type="duplicateValues" dxfId="1973" priority="91"/>
    <cfRule type="duplicateValues" dxfId="1972" priority="92"/>
    <cfRule type="duplicateValues" dxfId="1971" priority="93"/>
    <cfRule type="duplicateValues" dxfId="1970" priority="94"/>
    <cfRule type="duplicateValues" dxfId="1969" priority="95"/>
    <cfRule type="duplicateValues" dxfId="1968" priority="96"/>
    <cfRule type="duplicateValues" dxfId="1967" priority="97"/>
    <cfRule type="duplicateValues" dxfId="1966" priority="98"/>
    <cfRule type="duplicateValues" dxfId="1965" priority="99"/>
    <cfRule type="duplicateValues" dxfId="1964" priority="100"/>
    <cfRule type="duplicateValues" dxfId="1963" priority="101"/>
    <cfRule type="duplicateValues" dxfId="1962" priority="104"/>
    <cfRule type="duplicateValues" dxfId="1961" priority="105"/>
    <cfRule type="duplicateValues" dxfId="1960" priority="106"/>
    <cfRule type="duplicateValues" dxfId="1959" priority="107"/>
    <cfRule type="duplicateValues" dxfId="1958" priority="108"/>
    <cfRule type="duplicateValues" dxfId="1957" priority="109"/>
    <cfRule type="duplicateValues" dxfId="1956" priority="110"/>
    <cfRule type="duplicateValues" dxfId="1955" priority="111"/>
    <cfRule type="duplicateValues" dxfId="1954" priority="112"/>
    <cfRule type="duplicateValues" dxfId="1953" priority="113"/>
    <cfRule type="duplicateValues" dxfId="1952" priority="114"/>
    <cfRule type="duplicateValues" dxfId="1951" priority="115"/>
    <cfRule type="duplicateValues" dxfId="1950" priority="116"/>
    <cfRule type="duplicateValues" dxfId="1949" priority="117"/>
    <cfRule type="duplicateValues" dxfId="1948" priority="118"/>
    <cfRule type="duplicateValues" dxfId="1947" priority="119"/>
    <cfRule type="duplicateValues" dxfId="1946" priority="120"/>
    <cfRule type="duplicateValues" dxfId="1945" priority="121"/>
    <cfRule type="duplicateValues" dxfId="1944" priority="122"/>
    <cfRule type="duplicateValues" dxfId="1943" priority="123"/>
    <cfRule type="duplicateValues" dxfId="1942" priority="124"/>
    <cfRule type="duplicateValues" dxfId="1941" priority="125"/>
    <cfRule type="duplicateValues" dxfId="1940" priority="126"/>
    <cfRule type="duplicateValues" dxfId="1939" priority="127"/>
    <cfRule type="duplicateValues" dxfId="1938" priority="128"/>
    <cfRule type="duplicateValues" dxfId="1937" priority="129"/>
    <cfRule type="duplicateValues" dxfId="1936" priority="130"/>
    <cfRule type="duplicateValues" dxfId="1935" priority="131"/>
    <cfRule type="duplicateValues" dxfId="1934" priority="132"/>
    <cfRule type="duplicateValues" dxfId="1933" priority="133"/>
    <cfRule type="duplicateValues" dxfId="1932" priority="134"/>
    <cfRule type="duplicateValues" dxfId="1931" priority="135"/>
    <cfRule type="duplicateValues" dxfId="1930" priority="136"/>
    <cfRule type="duplicateValues" dxfId="1929" priority="137"/>
    <cfRule type="duplicateValues" dxfId="1928" priority="138"/>
    <cfRule type="duplicateValues" dxfId="1927" priority="139"/>
    <cfRule type="duplicateValues" dxfId="1926" priority="140"/>
    <cfRule type="duplicateValues" dxfId="1925" priority="141"/>
    <cfRule type="duplicateValues" dxfId="1924" priority="142"/>
    <cfRule type="duplicateValues" dxfId="1923" priority="143"/>
    <cfRule type="duplicateValues" dxfId="1922" priority="144"/>
    <cfRule type="duplicateValues" dxfId="1921" priority="145"/>
    <cfRule type="duplicateValues" dxfId="1920" priority="146"/>
    <cfRule type="duplicateValues" dxfId="1919" priority="147"/>
    <cfRule type="duplicateValues" dxfId="1918" priority="148"/>
    <cfRule type="duplicateValues" dxfId="1917" priority="149"/>
    <cfRule type="duplicateValues" dxfId="1916" priority="150"/>
    <cfRule type="duplicateValues" dxfId="1915" priority="151"/>
    <cfRule type="duplicateValues" dxfId="1914" priority="152"/>
    <cfRule type="duplicateValues" dxfId="1913" priority="153"/>
    <cfRule type="duplicateValues" dxfId="1912" priority="154"/>
    <cfRule type="duplicateValues" dxfId="1911" priority="155"/>
    <cfRule type="duplicateValues" dxfId="1910" priority="156"/>
    <cfRule type="duplicateValues" dxfId="1909" priority="157"/>
    <cfRule type="duplicateValues" dxfId="1908" priority="158"/>
    <cfRule type="duplicateValues" dxfId="1907" priority="159"/>
    <cfRule type="duplicateValues" dxfId="1906" priority="160"/>
    <cfRule type="duplicateValues" dxfId="1905" priority="161"/>
    <cfRule type="duplicateValues" dxfId="1904" priority="162"/>
    <cfRule type="duplicateValues" dxfId="1903" priority="163"/>
    <cfRule type="duplicateValues" dxfId="1902" priority="164"/>
    <cfRule type="duplicateValues" dxfId="1901" priority="165"/>
    <cfRule type="duplicateValues" dxfId="1900" priority="166"/>
    <cfRule type="duplicateValues" dxfId="1899" priority="167"/>
    <cfRule type="duplicateValues" dxfId="1898" priority="168"/>
    <cfRule type="duplicateValues" dxfId="1897" priority="169"/>
    <cfRule type="duplicateValues" dxfId="1896" priority="170"/>
    <cfRule type="duplicateValues" dxfId="1895" priority="171"/>
    <cfRule type="duplicateValues" dxfId="1894" priority="172"/>
    <cfRule type="duplicateValues" dxfId="1893" priority="173"/>
    <cfRule type="duplicateValues" dxfId="1892" priority="174"/>
    <cfRule type="duplicateValues" dxfId="1891" priority="175"/>
    <cfRule type="duplicateValues" dxfId="1890" priority="176"/>
    <cfRule type="duplicateValues" dxfId="1889" priority="177"/>
    <cfRule type="duplicateValues" dxfId="1888" priority="178"/>
    <cfRule type="duplicateValues" dxfId="1887" priority="179"/>
    <cfRule type="duplicateValues" dxfId="1886" priority="180"/>
    <cfRule type="duplicateValues" dxfId="1885" priority="181"/>
    <cfRule type="duplicateValues" dxfId="1884" priority="182"/>
    <cfRule type="duplicateValues" dxfId="1883" priority="183"/>
    <cfRule type="duplicateValues" dxfId="1882" priority="184"/>
    <cfRule type="duplicateValues" dxfId="1881" priority="185"/>
    <cfRule type="duplicateValues" dxfId="1880" priority="186"/>
    <cfRule type="duplicateValues" dxfId="1879" priority="187"/>
    <cfRule type="duplicateValues" dxfId="1878" priority="188"/>
    <cfRule type="duplicateValues" dxfId="1877" priority="189"/>
    <cfRule type="duplicateValues" dxfId="1876" priority="190"/>
    <cfRule type="duplicateValues" dxfId="1875" priority="191"/>
    <cfRule type="duplicateValues" dxfId="1874" priority="192"/>
    <cfRule type="duplicateValues" dxfId="1873" priority="193"/>
    <cfRule type="duplicateValues" dxfId="1872" priority="194"/>
    <cfRule type="duplicateValues" dxfId="1871" priority="195"/>
    <cfRule type="duplicateValues" dxfId="1870" priority="196"/>
    <cfRule type="duplicateValues" dxfId="1869" priority="197"/>
    <cfRule type="duplicateValues" dxfId="1868" priority="198"/>
    <cfRule type="duplicateValues" dxfId="1867" priority="199"/>
    <cfRule type="duplicateValues" dxfId="1866" priority="200"/>
    <cfRule type="duplicateValues" dxfId="1865" priority="201"/>
    <cfRule type="duplicateValues" dxfId="1864" priority="202"/>
    <cfRule type="duplicateValues" dxfId="1863" priority="203"/>
    <cfRule type="duplicateValues" dxfId="1862" priority="204"/>
    <cfRule type="duplicateValues" dxfId="1861" priority="205"/>
    <cfRule type="duplicateValues" dxfId="1860" priority="206"/>
    <cfRule type="duplicateValues" dxfId="1859" priority="207"/>
    <cfRule type="duplicateValues" dxfId="1858" priority="208"/>
    <cfRule type="duplicateValues" dxfId="1857" priority="209"/>
    <cfRule type="duplicateValues" dxfId="1856" priority="210"/>
    <cfRule type="duplicateValues" dxfId="1855" priority="220"/>
    <cfRule type="duplicateValues" dxfId="1854" priority="221"/>
    <cfRule type="duplicateValues" dxfId="1853" priority="222"/>
    <cfRule type="duplicateValues" dxfId="1852" priority="223"/>
    <cfRule type="duplicateValues" dxfId="1851" priority="224"/>
    <cfRule type="duplicateValues" dxfId="1850" priority="225"/>
    <cfRule type="duplicateValues" dxfId="1849" priority="226"/>
    <cfRule type="duplicateValues" dxfId="1848" priority="227"/>
    <cfRule type="duplicateValues" dxfId="1847" priority="228"/>
    <cfRule type="duplicateValues" dxfId="1846" priority="229"/>
    <cfRule type="duplicateValues" dxfId="1845" priority="230"/>
    <cfRule type="duplicateValues" dxfId="1844" priority="231"/>
    <cfRule type="duplicateValues" dxfId="1843" priority="232"/>
    <cfRule type="duplicateValues" dxfId="1842" priority="233"/>
    <cfRule type="duplicateValues" dxfId="1841" priority="234"/>
    <cfRule type="duplicateValues" dxfId="1840" priority="235"/>
    <cfRule type="duplicateValues" dxfId="1839" priority="236"/>
    <cfRule type="duplicateValues" dxfId="1838" priority="237"/>
    <cfRule type="duplicateValues" dxfId="1837" priority="238"/>
    <cfRule type="duplicateValues" dxfId="1836" priority="239"/>
    <cfRule type="duplicateValues" dxfId="1835" priority="240"/>
    <cfRule type="duplicateValues" dxfId="1834" priority="241"/>
    <cfRule type="duplicateValues" dxfId="1833" priority="242"/>
    <cfRule type="duplicateValues" dxfId="1832" priority="243"/>
    <cfRule type="duplicateValues" dxfId="1831" priority="246"/>
    <cfRule type="duplicateValues" dxfId="1830" priority="247"/>
    <cfRule type="duplicateValues" dxfId="1829" priority="248"/>
    <cfRule type="duplicateValues" dxfId="1828" priority="249"/>
    <cfRule type="duplicateValues" dxfId="1827" priority="250"/>
    <cfRule type="duplicateValues" dxfId="1826" priority="251"/>
    <cfRule type="duplicateValues" dxfId="1825" priority="252"/>
    <cfRule type="duplicateValues" dxfId="1824" priority="253"/>
    <cfRule type="duplicateValues" dxfId="1823" priority="254"/>
    <cfRule type="duplicateValues" dxfId="1822" priority="255"/>
    <cfRule type="duplicateValues" dxfId="1821" priority="256"/>
    <cfRule type="duplicateValues" dxfId="1820" priority="257"/>
    <cfRule type="duplicateValues" dxfId="1819" priority="258"/>
    <cfRule type="duplicateValues" dxfId="1818" priority="259"/>
    <cfRule type="duplicateValues" dxfId="1817" priority="260"/>
    <cfRule type="duplicateValues" dxfId="1816" priority="261"/>
    <cfRule type="duplicateValues" dxfId="1815" priority="262"/>
    <cfRule type="duplicateValues" dxfId="1814" priority="263"/>
    <cfRule type="duplicateValues" dxfId="1813" priority="264"/>
    <cfRule type="duplicateValues" dxfId="1812" priority="265"/>
    <cfRule type="duplicateValues" dxfId="1811" priority="266"/>
    <cfRule type="duplicateValues" dxfId="1810" priority="267"/>
    <cfRule type="duplicateValues" dxfId="1809" priority="268"/>
    <cfRule type="duplicateValues" dxfId="1808" priority="269"/>
    <cfRule type="duplicateValues" dxfId="1807" priority="270"/>
    <cfRule type="duplicateValues" dxfId="1806" priority="271"/>
    <cfRule type="duplicateValues" dxfId="1805" priority="272"/>
    <cfRule type="duplicateValues" dxfId="1804" priority="273"/>
    <cfRule type="duplicateValues" dxfId="1803" priority="274"/>
    <cfRule type="duplicateValues" dxfId="1802" priority="275"/>
    <cfRule type="duplicateValues" dxfId="1801" priority="276"/>
    <cfRule type="duplicateValues" dxfId="1800" priority="277"/>
    <cfRule type="duplicateValues" dxfId="1799" priority="278"/>
    <cfRule type="duplicateValues" dxfId="1798" priority="279"/>
    <cfRule type="duplicateValues" dxfId="1797" priority="280"/>
    <cfRule type="duplicateValues" dxfId="1796" priority="281"/>
    <cfRule type="duplicateValues" dxfId="1795" priority="282"/>
    <cfRule type="duplicateValues" dxfId="1794" priority="283"/>
    <cfRule type="duplicateValues" dxfId="1793" priority="284"/>
    <cfRule type="duplicateValues" dxfId="1792" priority="285"/>
    <cfRule type="duplicateValues" dxfId="1791" priority="286"/>
    <cfRule type="duplicateValues" dxfId="1790" priority="287"/>
    <cfRule type="duplicateValues" dxfId="1789" priority="288"/>
    <cfRule type="duplicateValues" dxfId="1788" priority="289"/>
    <cfRule type="duplicateValues" dxfId="1787" priority="290"/>
    <cfRule type="duplicateValues" dxfId="1786" priority="291"/>
    <cfRule type="duplicateValues" dxfId="1785" priority="292"/>
    <cfRule type="duplicateValues" dxfId="1784" priority="293"/>
    <cfRule type="duplicateValues" dxfId="1783" priority="294"/>
    <cfRule type="duplicateValues" dxfId="1782" priority="295"/>
    <cfRule type="duplicateValues" dxfId="1781" priority="296"/>
    <cfRule type="duplicateValues" dxfId="1780" priority="297"/>
    <cfRule type="duplicateValues" dxfId="1779" priority="298"/>
    <cfRule type="duplicateValues" dxfId="1778" priority="299"/>
    <cfRule type="duplicateValues" dxfId="1777" priority="300"/>
    <cfRule type="duplicateValues" dxfId="1776" priority="301"/>
    <cfRule type="duplicateValues" dxfId="1775" priority="302"/>
    <cfRule type="duplicateValues" dxfId="1774" priority="303"/>
    <cfRule type="duplicateValues" dxfId="1773" priority="304"/>
    <cfRule type="duplicateValues" dxfId="1772" priority="305"/>
    <cfRule type="duplicateValues" dxfId="1771" priority="306"/>
    <cfRule type="duplicateValues" dxfId="1770" priority="307"/>
    <cfRule type="duplicateValues" dxfId="1769" priority="308"/>
    <cfRule type="duplicateValues" dxfId="1768" priority="309"/>
    <cfRule type="duplicateValues" dxfId="1767" priority="310"/>
    <cfRule type="duplicateValues" dxfId="1766" priority="311"/>
    <cfRule type="duplicateValues" dxfId="1765" priority="312"/>
    <cfRule type="duplicateValues" dxfId="1764" priority="313"/>
    <cfRule type="duplicateValues" dxfId="1763" priority="314"/>
    <cfRule type="duplicateValues" dxfId="1762" priority="315"/>
    <cfRule type="duplicateValues" dxfId="1761" priority="316"/>
    <cfRule type="duplicateValues" dxfId="1760" priority="317"/>
    <cfRule type="duplicateValues" dxfId="1759" priority="318"/>
    <cfRule type="duplicateValues" dxfId="1758" priority="319"/>
    <cfRule type="duplicateValues" dxfId="1757" priority="320"/>
    <cfRule type="duplicateValues" dxfId="1756" priority="321"/>
    <cfRule type="duplicateValues" dxfId="1755" priority="322"/>
    <cfRule type="duplicateValues" dxfId="1754" priority="323"/>
    <cfRule type="duplicateValues" dxfId="1753" priority="324"/>
    <cfRule type="duplicateValues" dxfId="1752" priority="325"/>
    <cfRule type="duplicateValues" dxfId="1751" priority="326"/>
    <cfRule type="duplicateValues" dxfId="1750" priority="327"/>
    <cfRule type="duplicateValues" dxfId="1749" priority="328"/>
    <cfRule type="duplicateValues" dxfId="1748" priority="329"/>
    <cfRule type="duplicateValues" dxfId="1747" priority="330"/>
    <cfRule type="duplicateValues" dxfId="1746" priority="331"/>
    <cfRule type="duplicateValues" dxfId="1745" priority="332"/>
    <cfRule type="duplicateValues" dxfId="1744" priority="333"/>
    <cfRule type="duplicateValues" dxfId="1743" priority="334"/>
    <cfRule type="duplicateValues" dxfId="1742" priority="335"/>
    <cfRule type="duplicateValues" dxfId="1741" priority="336"/>
    <cfRule type="duplicateValues" dxfId="1740" priority="344"/>
    <cfRule type="duplicateValues" dxfId="1739" priority="345"/>
    <cfRule type="duplicateValues" dxfId="1738" priority="346"/>
    <cfRule type="duplicateValues" dxfId="1737" priority="347"/>
    <cfRule type="duplicateValues" dxfId="1736" priority="348"/>
    <cfRule type="duplicateValues" dxfId="1735" priority="349"/>
    <cfRule type="duplicateValues" dxfId="1734" priority="350"/>
    <cfRule type="duplicateValues" dxfId="1733" priority="351"/>
    <cfRule type="duplicateValues" dxfId="1732" priority="352"/>
    <cfRule type="duplicateValues" dxfId="1731" priority="353"/>
    <cfRule type="duplicateValues" dxfId="1730" priority="354"/>
    <cfRule type="duplicateValues" dxfId="1729" priority="355"/>
    <cfRule type="duplicateValues" dxfId="1728" priority="356"/>
    <cfRule type="duplicateValues" dxfId="1727" priority="357"/>
    <cfRule type="duplicateValues" dxfId="1726" priority="358"/>
    <cfRule type="duplicateValues" dxfId="1725" priority="359"/>
    <cfRule type="duplicateValues" dxfId="1724" priority="360"/>
    <cfRule type="duplicateValues" dxfId="1723" priority="361"/>
    <cfRule type="duplicateValues" dxfId="1722" priority="362"/>
    <cfRule type="duplicateValues" dxfId="1721" priority="363"/>
    <cfRule type="duplicateValues" dxfId="1720" priority="364"/>
    <cfRule type="duplicateValues" dxfId="1719" priority="365"/>
    <cfRule type="duplicateValues" dxfId="1718" priority="366"/>
    <cfRule type="duplicateValues" dxfId="1717" priority="367"/>
    <cfRule type="duplicateValues" dxfId="1716" priority="368"/>
    <cfRule type="duplicateValues" dxfId="1715" priority="369"/>
    <cfRule type="duplicateValues" dxfId="1714" priority="370"/>
    <cfRule type="duplicateValues" dxfId="1713" priority="371"/>
    <cfRule type="duplicateValues" dxfId="1712" priority="372"/>
    <cfRule type="duplicateValues" dxfId="1711" priority="373"/>
    <cfRule type="duplicateValues" dxfId="1710" priority="374"/>
    <cfRule type="duplicateValues" dxfId="1709" priority="375"/>
    <cfRule type="duplicateValues" dxfId="1708" priority="376"/>
    <cfRule type="duplicateValues" dxfId="1707" priority="377"/>
    <cfRule type="duplicateValues" dxfId="1706" priority="378"/>
    <cfRule type="duplicateValues" dxfId="1705" priority="379"/>
    <cfRule type="duplicateValues" dxfId="1704" priority="380"/>
    <cfRule type="duplicateValues" dxfId="1703" priority="381"/>
    <cfRule type="duplicateValues" dxfId="1702" priority="382"/>
    <cfRule type="duplicateValues" dxfId="1701" priority="383"/>
    <cfRule type="duplicateValues" dxfId="1700" priority="384"/>
    <cfRule type="duplicateValues" dxfId="1699" priority="385"/>
    <cfRule type="duplicateValues" dxfId="1698" priority="386"/>
    <cfRule type="duplicateValues" dxfId="1697" priority="387"/>
    <cfRule type="duplicateValues" dxfId="1696" priority="388"/>
    <cfRule type="duplicateValues" dxfId="1695" priority="389"/>
    <cfRule type="duplicateValues" dxfId="1694" priority="390"/>
    <cfRule type="duplicateValues" dxfId="1693" priority="391"/>
    <cfRule type="duplicateValues" dxfId="1692" priority="392"/>
    <cfRule type="duplicateValues" dxfId="1691" priority="393"/>
    <cfRule type="duplicateValues" dxfId="1690" priority="394"/>
    <cfRule type="duplicateValues" dxfId="1689" priority="395"/>
    <cfRule type="duplicateValues" dxfId="1688" priority="396"/>
    <cfRule type="duplicateValues" dxfId="1687" priority="397"/>
    <cfRule type="duplicateValues" dxfId="1686" priority="398"/>
    <cfRule type="duplicateValues" dxfId="1685" priority="399"/>
    <cfRule type="duplicateValues" dxfId="1684" priority="400"/>
    <cfRule type="duplicateValues" dxfId="1683" priority="401"/>
    <cfRule type="duplicateValues" dxfId="1682" priority="402"/>
    <cfRule type="duplicateValues" dxfId="1681" priority="403"/>
    <cfRule type="duplicateValues" dxfId="1680" priority="404"/>
    <cfRule type="duplicateValues" dxfId="1679" priority="405"/>
    <cfRule type="duplicateValues" dxfId="1678" priority="406"/>
    <cfRule type="duplicateValues" dxfId="1677" priority="407"/>
    <cfRule type="duplicateValues" dxfId="1676" priority="408"/>
    <cfRule type="duplicateValues" dxfId="1675" priority="411"/>
    <cfRule type="duplicateValues" dxfId="1674" priority="412"/>
    <cfRule type="duplicateValues" dxfId="1673" priority="413"/>
    <cfRule type="duplicateValues" dxfId="1672" priority="414"/>
    <cfRule type="duplicateValues" dxfId="1671" priority="415"/>
    <cfRule type="duplicateValues" dxfId="1670" priority="416"/>
    <cfRule type="duplicateValues" dxfId="1669" priority="417"/>
    <cfRule type="duplicateValues" dxfId="1668" priority="418"/>
    <cfRule type="duplicateValues" dxfId="1667" priority="419"/>
    <cfRule type="duplicateValues" dxfId="1666" priority="420"/>
    <cfRule type="duplicateValues" dxfId="1665" priority="421"/>
    <cfRule type="duplicateValues" dxfId="1664" priority="422"/>
    <cfRule type="duplicateValues" dxfId="1663" priority="423"/>
    <cfRule type="duplicateValues" dxfId="1662" priority="424"/>
    <cfRule type="duplicateValues" dxfId="1661" priority="425"/>
    <cfRule type="duplicateValues" dxfId="1660" priority="426"/>
    <cfRule type="duplicateValues" dxfId="1659" priority="427"/>
    <cfRule type="duplicateValues" dxfId="1658" priority="428"/>
    <cfRule type="duplicateValues" dxfId="1657" priority="429"/>
    <cfRule type="duplicateValues" dxfId="1656" priority="430"/>
    <cfRule type="duplicateValues" dxfId="1655" priority="431"/>
    <cfRule type="duplicateValues" dxfId="1654" priority="432"/>
    <cfRule type="duplicateValues" dxfId="1653" priority="433"/>
    <cfRule type="duplicateValues" dxfId="1652" priority="434"/>
    <cfRule type="duplicateValues" dxfId="1651" priority="435"/>
    <cfRule type="duplicateValues" dxfId="1650" priority="436"/>
    <cfRule type="duplicateValues" dxfId="1649" priority="438"/>
    <cfRule type="duplicateValues" dxfId="1648" priority="439"/>
    <cfRule type="duplicateValues" dxfId="1647" priority="440"/>
    <cfRule type="duplicateValues" dxfId="1646" priority="441"/>
    <cfRule type="duplicateValues" dxfId="1645" priority="442"/>
    <cfRule type="duplicateValues" dxfId="1644" priority="443"/>
    <cfRule type="duplicateValues" dxfId="1643" priority="444"/>
    <cfRule type="duplicateValues" dxfId="1642" priority="445"/>
    <cfRule type="duplicateValues" dxfId="1641" priority="446"/>
    <cfRule type="duplicateValues" dxfId="1640" priority="447"/>
    <cfRule type="duplicateValues" dxfId="1639" priority="448"/>
    <cfRule type="duplicateValues" dxfId="1638" priority="449"/>
    <cfRule type="duplicateValues" dxfId="1637" priority="450"/>
    <cfRule type="duplicateValues" dxfId="1636" priority="451"/>
    <cfRule type="duplicateValues" dxfId="1635" priority="452"/>
    <cfRule type="duplicateValues" dxfId="1634" priority="453"/>
    <cfRule type="duplicateValues" dxfId="1633" priority="454"/>
    <cfRule type="duplicateValues" dxfId="1632" priority="455"/>
    <cfRule type="duplicateValues" dxfId="1631" priority="456"/>
    <cfRule type="duplicateValues" dxfId="1630" priority="457"/>
    <cfRule type="duplicateValues" dxfId="1629" priority="458"/>
    <cfRule type="duplicateValues" dxfId="1628" priority="459"/>
    <cfRule type="duplicateValues" dxfId="1627" priority="460"/>
    <cfRule type="duplicateValues" dxfId="1626" priority="461"/>
    <cfRule type="duplicateValues" dxfId="1625" priority="462"/>
    <cfRule type="duplicateValues" dxfId="1624" priority="463"/>
    <cfRule type="duplicateValues" dxfId="1623" priority="464"/>
    <cfRule type="duplicateValues" dxfId="1622" priority="465"/>
    <cfRule type="duplicateValues" dxfId="1621" priority="466"/>
    <cfRule type="duplicateValues" dxfId="1620" priority="467"/>
    <cfRule type="duplicateValues" dxfId="1619" priority="468"/>
    <cfRule type="duplicateValues" dxfId="1618" priority="469"/>
    <cfRule type="duplicateValues" dxfId="1617" priority="470"/>
    <cfRule type="duplicateValues" dxfId="1616" priority="471"/>
    <cfRule type="duplicateValues" dxfId="1615" priority="472"/>
    <cfRule type="duplicateValues" dxfId="1614" priority="473"/>
    <cfRule type="duplicateValues" dxfId="1613" priority="474"/>
    <cfRule type="duplicateValues" dxfId="1612" priority="475"/>
    <cfRule type="duplicateValues" dxfId="1611" priority="476"/>
    <cfRule type="duplicateValues" dxfId="1610" priority="477"/>
    <cfRule type="duplicateValues" dxfId="1609" priority="478"/>
    <cfRule type="duplicateValues" dxfId="1608" priority="479"/>
    <cfRule type="duplicateValues" dxfId="1607" priority="480"/>
    <cfRule type="duplicateValues" dxfId="1606" priority="481"/>
    <cfRule type="duplicateValues" dxfId="1605" priority="482"/>
    <cfRule type="duplicateValues" dxfId="1604" priority="483"/>
    <cfRule type="duplicateValues" dxfId="1603" priority="484"/>
    <cfRule type="duplicateValues" dxfId="1602" priority="485"/>
    <cfRule type="duplicateValues" dxfId="1601" priority="486"/>
    <cfRule type="duplicateValues" dxfId="1600" priority="487"/>
    <cfRule type="duplicateValues" dxfId="1599" priority="488"/>
    <cfRule type="duplicateValues" dxfId="1598" priority="489"/>
    <cfRule type="duplicateValues" dxfId="1597" priority="490"/>
    <cfRule type="duplicateValues" dxfId="1596" priority="491"/>
    <cfRule type="duplicateValues" dxfId="1595" priority="492"/>
    <cfRule type="duplicateValues" dxfId="1594" priority="493"/>
    <cfRule type="duplicateValues" dxfId="1593" priority="494"/>
    <cfRule type="duplicateValues" dxfId="1592" priority="495"/>
    <cfRule type="duplicateValues" dxfId="1591" priority="496"/>
    <cfRule type="duplicateValues" dxfId="1590" priority="497"/>
    <cfRule type="duplicateValues" dxfId="1589" priority="498"/>
    <cfRule type="duplicateValues" dxfId="1588" priority="499"/>
    <cfRule type="duplicateValues" dxfId="1587" priority="500"/>
    <cfRule type="duplicateValues" dxfId="1586" priority="501"/>
    <cfRule type="duplicateValues" dxfId="1585" priority="502"/>
    <cfRule type="duplicateValues" dxfId="1584" priority="503"/>
    <cfRule type="duplicateValues" dxfId="1583" priority="504"/>
    <cfRule type="duplicateValues" dxfId="1582" priority="505"/>
    <cfRule type="duplicateValues" dxfId="1581" priority="507"/>
    <cfRule type="duplicateValues" dxfId="1580" priority="508"/>
    <cfRule type="duplicateValues" dxfId="1579" priority="509"/>
    <cfRule type="duplicateValues" dxfId="1578" priority="510"/>
    <cfRule type="duplicateValues" dxfId="1577" priority="511"/>
    <cfRule type="duplicateValues" dxfId="1576" priority="512"/>
    <cfRule type="duplicateValues" dxfId="1575" priority="513"/>
    <cfRule type="duplicateValues" dxfId="1574" priority="514"/>
    <cfRule type="duplicateValues" dxfId="1573" priority="515"/>
    <cfRule type="duplicateValues" dxfId="1572" priority="516"/>
    <cfRule type="duplicateValues" dxfId="1571" priority="517"/>
    <cfRule type="duplicateValues" dxfId="1570" priority="518"/>
    <cfRule type="duplicateValues" dxfId="1569" priority="532"/>
    <cfRule type="duplicateValues" dxfId="1568" priority="533"/>
    <cfRule type="duplicateValues" dxfId="1567" priority="534"/>
    <cfRule type="duplicateValues" dxfId="1566" priority="535"/>
    <cfRule type="duplicateValues" dxfId="1565" priority="536"/>
    <cfRule type="duplicateValues" dxfId="1564" priority="537"/>
    <cfRule type="duplicateValues" dxfId="1563" priority="538"/>
    <cfRule type="duplicateValues" dxfId="1562" priority="539"/>
    <cfRule type="duplicateValues" dxfId="1561" priority="540"/>
    <cfRule type="duplicateValues" dxfId="1560" priority="541"/>
    <cfRule type="duplicateValues" dxfId="1559" priority="542"/>
    <cfRule type="duplicateValues" dxfId="1558" priority="543"/>
    <cfRule type="duplicateValues" dxfId="1557" priority="544"/>
    <cfRule type="duplicateValues" dxfId="1556" priority="545"/>
    <cfRule type="duplicateValues" dxfId="1555" priority="546"/>
    <cfRule type="duplicateValues" dxfId="1554" priority="547"/>
    <cfRule type="duplicateValues" dxfId="1553" priority="548"/>
    <cfRule type="duplicateValues" dxfId="1552" priority="549"/>
    <cfRule type="duplicateValues" dxfId="1551" priority="550"/>
    <cfRule type="duplicateValues" dxfId="1550" priority="551"/>
    <cfRule type="duplicateValues" dxfId="1549" priority="552"/>
    <cfRule type="duplicateValues" dxfId="1548" priority="553"/>
    <cfRule type="duplicateValues" dxfId="1547" priority="554"/>
    <cfRule type="duplicateValues" dxfId="1546" priority="555"/>
    <cfRule type="duplicateValues" dxfId="1545" priority="556"/>
    <cfRule type="duplicateValues" dxfId="1544" priority="557"/>
    <cfRule type="duplicateValues" dxfId="1543" priority="558"/>
    <cfRule type="duplicateValues" dxfId="1542" priority="559"/>
    <cfRule type="duplicateValues" dxfId="1541" priority="560"/>
    <cfRule type="duplicateValues" dxfId="1540" priority="561"/>
    <cfRule type="duplicateValues" dxfId="1539" priority="562"/>
    <cfRule type="duplicateValues" dxfId="1538" priority="563"/>
    <cfRule type="duplicateValues" dxfId="1537" priority="564"/>
    <cfRule type="duplicateValues" dxfId="1536" priority="565"/>
    <cfRule type="duplicateValues" dxfId="1535" priority="566"/>
    <cfRule type="duplicateValues" dxfId="1534" priority="567"/>
    <cfRule type="duplicateValues" dxfId="1533" priority="568"/>
    <cfRule type="duplicateValues" dxfId="1532" priority="569"/>
    <cfRule type="duplicateValues" dxfId="1531" priority="570"/>
    <cfRule type="duplicateValues" dxfId="1530" priority="571"/>
    <cfRule type="duplicateValues" dxfId="1529" priority="572"/>
    <cfRule type="duplicateValues" dxfId="1528" priority="573"/>
    <cfRule type="duplicateValues" dxfId="1527" priority="574"/>
    <cfRule type="duplicateValues" dxfId="1526" priority="575"/>
    <cfRule type="duplicateValues" dxfId="1525" priority="576"/>
    <cfRule type="duplicateValues" dxfId="1524" priority="577"/>
    <cfRule type="duplicateValues" dxfId="1523" priority="578"/>
    <cfRule type="duplicateValues" dxfId="1522" priority="579"/>
    <cfRule type="duplicateValues" dxfId="1521" priority="580"/>
    <cfRule type="duplicateValues" dxfId="1520" priority="581"/>
    <cfRule type="duplicateValues" dxfId="1519" priority="582"/>
    <cfRule type="duplicateValues" dxfId="1518" priority="583"/>
    <cfRule type="duplicateValues" dxfId="1517" priority="584"/>
    <cfRule type="duplicateValues" dxfId="1516" priority="585"/>
    <cfRule type="duplicateValues" dxfId="1515" priority="586"/>
    <cfRule type="duplicateValues" dxfId="1514" priority="587"/>
    <cfRule type="duplicateValues" dxfId="1513" priority="588"/>
    <cfRule type="duplicateValues" dxfId="1512" priority="589"/>
    <cfRule type="duplicateValues" dxfId="1511" priority="590"/>
    <cfRule type="duplicateValues" dxfId="1510" priority="591"/>
    <cfRule type="duplicateValues" dxfId="1509" priority="592"/>
    <cfRule type="duplicateValues" dxfId="1508" priority="593"/>
    <cfRule type="duplicateValues" dxfId="1507" priority="594"/>
    <cfRule type="duplicateValues" dxfId="1506" priority="595"/>
    <cfRule type="duplicateValues" dxfId="1505" priority="596"/>
    <cfRule type="duplicateValues" dxfId="1504" priority="597"/>
    <cfRule type="duplicateValues" dxfId="1503" priority="598"/>
    <cfRule type="duplicateValues" dxfId="1502" priority="599"/>
    <cfRule type="duplicateValues" dxfId="1501" priority="600"/>
    <cfRule type="duplicateValues" dxfId="1500" priority="601"/>
    <cfRule type="duplicateValues" dxfId="1499" priority="602"/>
    <cfRule type="duplicateValues" dxfId="1498" priority="603"/>
    <cfRule type="duplicateValues" dxfId="1497" priority="604"/>
    <cfRule type="duplicateValues" dxfId="1496" priority="605"/>
    <cfRule type="duplicateValues" dxfId="1495" priority="606"/>
    <cfRule type="duplicateValues" dxfId="1494" priority="607"/>
    <cfRule type="duplicateValues" dxfId="1493" priority="608"/>
    <cfRule type="duplicateValues" dxfId="1492" priority="609"/>
    <cfRule type="duplicateValues" dxfId="1491" priority="610"/>
    <cfRule type="duplicateValues" dxfId="1490" priority="611"/>
    <cfRule type="duplicateValues" dxfId="1489" priority="612"/>
    <cfRule type="duplicateValues" dxfId="1488" priority="615"/>
    <cfRule type="duplicateValues" dxfId="1487" priority="616"/>
    <cfRule type="duplicateValues" dxfId="1486" priority="617"/>
    <cfRule type="duplicateValues" dxfId="1485" priority="618"/>
    <cfRule type="duplicateValues" dxfId="1484" priority="619"/>
    <cfRule type="duplicateValues" dxfId="1483" priority="620"/>
    <cfRule type="duplicateValues" dxfId="1482" priority="621"/>
    <cfRule type="duplicateValues" dxfId="1481" priority="622"/>
    <cfRule type="duplicateValues" dxfId="1480" priority="623"/>
    <cfRule type="duplicateValues" dxfId="1479" priority="624"/>
    <cfRule type="duplicateValues" dxfId="1478" priority="625"/>
    <cfRule type="duplicateValues" dxfId="1477" priority="626"/>
    <cfRule type="duplicateValues" dxfId="1476" priority="627"/>
    <cfRule type="duplicateValues" dxfId="1475" priority="628"/>
    <cfRule type="duplicateValues" dxfId="1474" priority="629"/>
    <cfRule type="duplicateValues" dxfId="1473" priority="630"/>
    <cfRule type="duplicateValues" dxfId="1472" priority="631"/>
    <cfRule type="duplicateValues" dxfId="1471" priority="632"/>
    <cfRule type="duplicateValues" dxfId="1470" priority="633"/>
    <cfRule type="duplicateValues" dxfId="1469" priority="634"/>
    <cfRule type="duplicateValues" dxfId="1468" priority="635"/>
    <cfRule type="duplicateValues" dxfId="1467" priority="636"/>
    <cfRule type="duplicateValues" dxfId="1466" priority="637"/>
    <cfRule type="duplicateValues" dxfId="1465" priority="638"/>
    <cfRule type="duplicateValues" dxfId="1464" priority="639"/>
    <cfRule type="duplicateValues" dxfId="1463" priority="640"/>
    <cfRule type="duplicateValues" dxfId="1462" priority="641"/>
    <cfRule type="duplicateValues" dxfId="1461" priority="642"/>
    <cfRule type="duplicateValues" dxfId="1460" priority="643"/>
    <cfRule type="duplicateValues" dxfId="1459" priority="644"/>
    <cfRule type="duplicateValues" dxfId="1458" priority="645"/>
    <cfRule type="duplicateValues" dxfId="1457" priority="646"/>
    <cfRule type="duplicateValues" dxfId="1456" priority="647"/>
    <cfRule type="duplicateValues" dxfId="1455" priority="648"/>
    <cfRule type="duplicateValues" dxfId="1454" priority="649"/>
    <cfRule type="duplicateValues" dxfId="1453" priority="650"/>
    <cfRule type="duplicateValues" dxfId="1452" priority="651"/>
    <cfRule type="duplicateValues" dxfId="1451" priority="652"/>
    <cfRule type="duplicateValues" dxfId="1450" priority="653"/>
    <cfRule type="duplicateValues" dxfId="1449" priority="654"/>
    <cfRule type="duplicateValues" dxfId="1448" priority="655"/>
    <cfRule type="duplicateValues" dxfId="1447" priority="656"/>
    <cfRule type="duplicateValues" dxfId="1446" priority="657"/>
    <cfRule type="duplicateValues" dxfId="1445" priority="658"/>
    <cfRule type="duplicateValues" dxfId="1444" priority="659"/>
    <cfRule type="duplicateValues" dxfId="1443" priority="660"/>
    <cfRule type="duplicateValues" dxfId="1442" priority="661"/>
    <cfRule type="duplicateValues" dxfId="1441" priority="662"/>
    <cfRule type="duplicateValues" dxfId="1440" priority="663"/>
    <cfRule type="duplicateValues" dxfId="1439" priority="664"/>
    <cfRule type="duplicateValues" dxfId="1438" priority="665"/>
    <cfRule type="duplicateValues" dxfId="1437" priority="666"/>
    <cfRule type="duplicateValues" dxfId="1436" priority="667"/>
    <cfRule type="duplicateValues" dxfId="1435" priority="668"/>
    <cfRule type="duplicateValues" dxfId="1434" priority="669"/>
    <cfRule type="duplicateValues" dxfId="1433" priority="670"/>
    <cfRule type="duplicateValues" dxfId="1432" priority="671"/>
    <cfRule type="duplicateValues" dxfId="1431" priority="672"/>
    <cfRule type="duplicateValues" dxfId="1430" priority="673"/>
    <cfRule type="duplicateValues" dxfId="1429" priority="674"/>
    <cfRule type="duplicateValues" dxfId="1428" priority="675"/>
    <cfRule type="duplicateValues" dxfId="1427" priority="676"/>
    <cfRule type="duplicateValues" dxfId="1426" priority="677"/>
    <cfRule type="duplicateValues" dxfId="1425" priority="678"/>
    <cfRule type="duplicateValues" dxfId="1424" priority="679"/>
    <cfRule type="duplicateValues" dxfId="1423" priority="680"/>
    <cfRule type="duplicateValues" dxfId="1422" priority="681"/>
    <cfRule type="duplicateValues" dxfId="1421" priority="682"/>
    <cfRule type="duplicateValues" dxfId="1420" priority="683"/>
    <cfRule type="duplicateValues" dxfId="1419" priority="684"/>
    <cfRule type="duplicateValues" dxfId="1418" priority="685"/>
    <cfRule type="duplicateValues" dxfId="1417" priority="686"/>
    <cfRule type="duplicateValues" dxfId="1416" priority="687"/>
    <cfRule type="duplicateValues" dxfId="1415" priority="688"/>
    <cfRule type="duplicateValues" dxfId="1414" priority="689"/>
    <cfRule type="duplicateValues" dxfId="1413" priority="690"/>
    <cfRule type="duplicateValues" dxfId="1412" priority="691"/>
    <cfRule type="duplicateValues" dxfId="1411" priority="692"/>
    <cfRule type="duplicateValues" dxfId="1410" priority="693"/>
    <cfRule type="duplicateValues" dxfId="1409" priority="694"/>
    <cfRule type="duplicateValues" dxfId="1408" priority="695"/>
    <cfRule type="duplicateValues" dxfId="1407" priority="696"/>
    <cfRule type="duplicateValues" dxfId="1406" priority="697"/>
    <cfRule type="duplicateValues" dxfId="1405" priority="698"/>
    <cfRule type="duplicateValues" dxfId="1404" priority="699"/>
    <cfRule type="duplicateValues" dxfId="1403" priority="700"/>
    <cfRule type="duplicateValues" dxfId="1402" priority="701"/>
    <cfRule type="duplicateValues" dxfId="1401" priority="702"/>
    <cfRule type="duplicateValues" dxfId="1400" priority="703"/>
    <cfRule type="duplicateValues" dxfId="1399" priority="704"/>
    <cfRule type="duplicateValues" dxfId="1398" priority="705"/>
    <cfRule type="duplicateValues" dxfId="1397" priority="706"/>
    <cfRule type="duplicateValues" dxfId="1396" priority="707"/>
    <cfRule type="duplicateValues" dxfId="1395" priority="708"/>
    <cfRule type="duplicateValues" dxfId="1394" priority="709"/>
    <cfRule type="duplicateValues" dxfId="1393" priority="710"/>
    <cfRule type="duplicateValues" dxfId="1392" priority="711"/>
    <cfRule type="duplicateValues" dxfId="1391" priority="712"/>
    <cfRule type="duplicateValues" dxfId="1390" priority="713"/>
    <cfRule type="duplicateValues" dxfId="1389" priority="714"/>
    <cfRule type="duplicateValues" dxfId="1388" priority="715"/>
    <cfRule type="duplicateValues" dxfId="1387" priority="716"/>
    <cfRule type="duplicateValues" dxfId="1386" priority="717"/>
    <cfRule type="duplicateValues" dxfId="1385" priority="718"/>
    <cfRule type="duplicateValues" dxfId="1384" priority="719"/>
    <cfRule type="duplicateValues" dxfId="1383" priority="720"/>
    <cfRule type="duplicateValues" dxfId="1382" priority="721"/>
    <cfRule type="duplicateValues" dxfId="1381" priority="722"/>
    <cfRule type="duplicateValues" dxfId="1380" priority="723"/>
    <cfRule type="duplicateValues" dxfId="1379" priority="724"/>
    <cfRule type="duplicateValues" dxfId="1378" priority="725"/>
    <cfRule type="duplicateValues" dxfId="1377" priority="726"/>
    <cfRule type="duplicateValues" dxfId="1376" priority="727"/>
    <cfRule type="duplicateValues" dxfId="1375" priority="728"/>
    <cfRule type="duplicateValues" dxfId="1374" priority="729"/>
    <cfRule type="duplicateValues" dxfId="1373" priority="730"/>
    <cfRule type="duplicateValues" dxfId="1372" priority="731"/>
    <cfRule type="duplicateValues" dxfId="1371" priority="732"/>
    <cfRule type="duplicateValues" dxfId="1370" priority="733"/>
    <cfRule type="duplicateValues" dxfId="1369" priority="734"/>
    <cfRule type="duplicateValues" dxfId="1368" priority="735"/>
    <cfRule type="duplicateValues" dxfId="1367" priority="736"/>
    <cfRule type="duplicateValues" dxfId="1366" priority="737"/>
    <cfRule type="duplicateValues" dxfId="1365" priority="738"/>
    <cfRule type="duplicateValues" dxfId="1364" priority="739"/>
    <cfRule type="duplicateValues" dxfId="1363" priority="740"/>
    <cfRule type="duplicateValues" dxfId="1362" priority="741"/>
    <cfRule type="duplicateValues" dxfId="1361" priority="742"/>
    <cfRule type="duplicateValues" dxfId="1360" priority="743"/>
    <cfRule type="duplicateValues" dxfId="1359" priority="744"/>
    <cfRule type="duplicateValues" dxfId="1358" priority="745"/>
    <cfRule type="duplicateValues" dxfId="1357" priority="746"/>
    <cfRule type="duplicateValues" dxfId="1356" priority="747"/>
    <cfRule type="duplicateValues" dxfId="1355" priority="764"/>
    <cfRule type="duplicateValues" dxfId="1354" priority="765"/>
    <cfRule type="duplicateValues" dxfId="1353" priority="766"/>
    <cfRule type="duplicateValues" dxfId="1352" priority="767"/>
    <cfRule type="duplicateValues" dxfId="1351" priority="768"/>
    <cfRule type="duplicateValues" dxfId="1350" priority="769"/>
    <cfRule type="duplicateValues" dxfId="1349" priority="770"/>
    <cfRule type="duplicateValues" dxfId="1348" priority="771"/>
    <cfRule type="duplicateValues" dxfId="1347" priority="772"/>
    <cfRule type="duplicateValues" dxfId="1346" priority="773"/>
    <cfRule type="duplicateValues" dxfId="1345" priority="774"/>
    <cfRule type="duplicateValues" dxfId="1344" priority="775"/>
    <cfRule type="duplicateValues" dxfId="1343" priority="776"/>
    <cfRule type="duplicateValues" dxfId="1342" priority="777"/>
    <cfRule type="duplicateValues" dxfId="1341" priority="778"/>
    <cfRule type="duplicateValues" dxfId="1340" priority="779"/>
    <cfRule type="duplicateValues" dxfId="1339" priority="780"/>
    <cfRule type="duplicateValues" dxfId="1338" priority="781"/>
    <cfRule type="duplicateValues" dxfId="1337" priority="782"/>
    <cfRule type="duplicateValues" dxfId="1336" priority="783"/>
    <cfRule type="duplicateValues" dxfId="1335" priority="784"/>
    <cfRule type="duplicateValues" dxfId="1334" priority="785"/>
    <cfRule type="duplicateValues" dxfId="1333" priority="786"/>
    <cfRule type="duplicateValues" dxfId="1332" priority="787"/>
    <cfRule type="duplicateValues" dxfId="1331" priority="790"/>
    <cfRule type="duplicateValues" dxfId="1330" priority="791"/>
    <cfRule type="duplicateValues" dxfId="1329" priority="792"/>
    <cfRule type="duplicateValues" dxfId="1328" priority="793"/>
    <cfRule type="duplicateValues" dxfId="1327" priority="794"/>
    <cfRule type="duplicateValues" dxfId="1326" priority="795"/>
    <cfRule type="duplicateValues" dxfId="1325" priority="796"/>
    <cfRule type="duplicateValues" dxfId="1324" priority="797"/>
    <cfRule type="duplicateValues" dxfId="1323" priority="798"/>
    <cfRule type="duplicateValues" dxfId="1322" priority="799"/>
    <cfRule type="duplicateValues" dxfId="1321" priority="800"/>
    <cfRule type="duplicateValues" dxfId="1320" priority="801"/>
    <cfRule type="duplicateValues" dxfId="1319" priority="802"/>
    <cfRule type="duplicateValues" dxfId="1318" priority="803"/>
    <cfRule type="duplicateValues" dxfId="1317" priority="804"/>
    <cfRule type="duplicateValues" dxfId="1316" priority="805"/>
    <cfRule type="duplicateValues" dxfId="1315" priority="806"/>
    <cfRule type="duplicateValues" dxfId="1314" priority="807"/>
    <cfRule type="duplicateValues" dxfId="1313" priority="808"/>
    <cfRule type="duplicateValues" dxfId="1312" priority="809"/>
    <cfRule type="duplicateValues" dxfId="1311" priority="810"/>
    <cfRule type="duplicateValues" dxfId="1310" priority="811"/>
    <cfRule type="duplicateValues" dxfId="1309" priority="812"/>
    <cfRule type="duplicateValues" dxfId="1308" priority="813"/>
    <cfRule type="duplicateValues" dxfId="1307" priority="814"/>
    <cfRule type="duplicateValues" dxfId="1306" priority="815"/>
    <cfRule type="duplicateValues" dxfId="1305" priority="816"/>
    <cfRule type="duplicateValues" dxfId="1304" priority="817"/>
    <cfRule type="duplicateValues" dxfId="1303" priority="818"/>
    <cfRule type="duplicateValues" dxfId="1302" priority="819"/>
    <cfRule type="duplicateValues" dxfId="1301" priority="820"/>
    <cfRule type="duplicateValues" dxfId="1300" priority="821"/>
    <cfRule type="duplicateValues" dxfId="1299" priority="822"/>
    <cfRule type="duplicateValues" dxfId="1298" priority="823"/>
    <cfRule type="duplicateValues" dxfId="1297" priority="824"/>
    <cfRule type="duplicateValues" dxfId="1296" priority="825"/>
    <cfRule type="duplicateValues" dxfId="1295" priority="826"/>
    <cfRule type="duplicateValues" dxfId="1294" priority="827"/>
    <cfRule type="duplicateValues" dxfId="1293" priority="828"/>
    <cfRule type="duplicateValues" dxfId="1292" priority="829"/>
    <cfRule type="duplicateValues" dxfId="1291" priority="830"/>
    <cfRule type="duplicateValues" dxfId="1290" priority="831"/>
    <cfRule type="duplicateValues" dxfId="1289" priority="832"/>
    <cfRule type="duplicateValues" dxfId="1288" priority="833"/>
    <cfRule type="duplicateValues" dxfId="1287" priority="834"/>
    <cfRule type="duplicateValues" dxfId="1286" priority="835"/>
    <cfRule type="duplicateValues" dxfId="1285" priority="836"/>
    <cfRule type="duplicateValues" dxfId="1284" priority="837"/>
    <cfRule type="duplicateValues" dxfId="1283" priority="838"/>
    <cfRule type="duplicateValues" dxfId="1282" priority="839"/>
    <cfRule type="duplicateValues" dxfId="1281" priority="840"/>
    <cfRule type="duplicateValues" dxfId="1280" priority="952"/>
    <cfRule type="duplicateValues" dxfId="1279" priority="951"/>
    <cfRule type="duplicateValues" dxfId="1278" priority="950"/>
    <cfRule type="duplicateValues" dxfId="1277" priority="949"/>
    <cfRule type="duplicateValues" dxfId="1276" priority="14244"/>
    <cfRule type="duplicateValues" dxfId="1275" priority="14245"/>
    <cfRule type="duplicateValues" dxfId="1274" priority="14246"/>
    <cfRule type="duplicateValues" dxfId="1273" priority="14247"/>
    <cfRule type="duplicateValues" dxfId="1272" priority="14248"/>
    <cfRule type="duplicateValues" dxfId="1271" priority="14249"/>
    <cfRule type="duplicateValues" dxfId="1270" priority="14250"/>
    <cfRule type="duplicateValues" dxfId="1269" priority="14251"/>
    <cfRule type="duplicateValues" dxfId="1268" priority="14252"/>
    <cfRule type="duplicateValues" dxfId="1267" priority="14253"/>
    <cfRule type="duplicateValues" dxfId="1266" priority="14254"/>
    <cfRule type="duplicateValues" dxfId="1265" priority="14255"/>
    <cfRule type="duplicateValues" dxfId="1264" priority="14256"/>
    <cfRule type="duplicateValues" dxfId="1263" priority="14257"/>
    <cfRule type="duplicateValues" dxfId="1262" priority="14258"/>
    <cfRule type="duplicateValues" dxfId="1261" priority="14259"/>
    <cfRule type="duplicateValues" dxfId="1260" priority="948"/>
    <cfRule type="duplicateValues" dxfId="1259" priority="947"/>
    <cfRule type="duplicateValues" dxfId="1258" priority="946"/>
    <cfRule type="duplicateValues" dxfId="1257" priority="945"/>
    <cfRule type="duplicateValues" dxfId="1256" priority="944"/>
    <cfRule type="duplicateValues" dxfId="1255" priority="943"/>
    <cfRule type="duplicateValues" dxfId="1254" priority="942"/>
    <cfRule type="duplicateValues" dxfId="1253" priority="941"/>
    <cfRule type="duplicateValues" dxfId="1252" priority="940"/>
    <cfRule type="duplicateValues" dxfId="1251" priority="939"/>
    <cfRule type="duplicateValues" dxfId="1250" priority="938"/>
    <cfRule type="duplicateValues" dxfId="1249" priority="937"/>
    <cfRule type="duplicateValues" dxfId="1248" priority="936"/>
    <cfRule type="duplicateValues" dxfId="1247" priority="935"/>
    <cfRule type="duplicateValues" dxfId="1246" priority="934"/>
    <cfRule type="duplicateValues" dxfId="1245" priority="933"/>
    <cfRule type="duplicateValues" dxfId="1244" priority="932"/>
    <cfRule type="duplicateValues" dxfId="1243" priority="931"/>
    <cfRule type="duplicateValues" dxfId="1242" priority="930"/>
    <cfRule type="duplicateValues" dxfId="1241" priority="929"/>
    <cfRule type="duplicateValues" dxfId="1240" priority="928"/>
    <cfRule type="duplicateValues" dxfId="1239" priority="927"/>
    <cfRule type="duplicateValues" dxfId="1238" priority="926"/>
    <cfRule type="duplicateValues" dxfId="1237" priority="925"/>
    <cfRule type="duplicateValues" dxfId="1236" priority="924"/>
    <cfRule type="duplicateValues" dxfId="1235" priority="923"/>
    <cfRule type="duplicateValues" dxfId="1234" priority="922"/>
    <cfRule type="duplicateValues" dxfId="1233" priority="1624"/>
    <cfRule type="duplicateValues" dxfId="1232" priority="1623"/>
    <cfRule type="duplicateValues" dxfId="1231" priority="1622"/>
    <cfRule type="duplicateValues" dxfId="1230" priority="1621"/>
    <cfRule type="duplicateValues" dxfId="1229" priority="1620"/>
    <cfRule type="duplicateValues" dxfId="1228" priority="1619"/>
    <cfRule type="duplicateValues" dxfId="1227" priority="1618"/>
    <cfRule type="duplicateValues" dxfId="1226" priority="1617"/>
    <cfRule type="duplicateValues" dxfId="1225" priority="1616"/>
    <cfRule type="duplicateValues" dxfId="1224" priority="1615"/>
    <cfRule type="duplicateValues" dxfId="1223" priority="1614"/>
    <cfRule type="duplicateValues" dxfId="1222" priority="1613"/>
    <cfRule type="duplicateValues" dxfId="1221" priority="1611"/>
    <cfRule type="duplicateValues" dxfId="1220" priority="1610"/>
    <cfRule type="duplicateValues" dxfId="1219" priority="1609"/>
    <cfRule type="duplicateValues" dxfId="1218" priority="1608"/>
    <cfRule type="duplicateValues" dxfId="1217" priority="1607"/>
    <cfRule type="duplicateValues" dxfId="1216" priority="1606"/>
    <cfRule type="duplicateValues" dxfId="1215" priority="1605"/>
    <cfRule type="duplicateValues" dxfId="1214" priority="1604"/>
    <cfRule type="duplicateValues" dxfId="1213" priority="1603"/>
    <cfRule type="duplicateValues" dxfId="1212" priority="1602"/>
    <cfRule type="duplicateValues" dxfId="1211" priority="1601"/>
    <cfRule type="duplicateValues" dxfId="1210" priority="1600"/>
    <cfRule type="duplicateValues" dxfId="1209" priority="1599"/>
    <cfRule type="duplicateValues" dxfId="1208" priority="1598"/>
    <cfRule type="duplicateValues" dxfId="1207" priority="1597"/>
    <cfRule type="duplicateValues" dxfId="1206" priority="1596"/>
    <cfRule type="duplicateValues" dxfId="1205" priority="1595"/>
    <cfRule type="duplicateValues" dxfId="1204" priority="1594"/>
    <cfRule type="duplicateValues" dxfId="1203" priority="1593"/>
    <cfRule type="duplicateValues" dxfId="1202" priority="1592"/>
    <cfRule type="duplicateValues" dxfId="1201" priority="1591"/>
    <cfRule type="duplicateValues" dxfId="1200" priority="1590"/>
    <cfRule type="duplicateValues" dxfId="1199" priority="1589"/>
    <cfRule type="duplicateValues" dxfId="1198" priority="1588"/>
    <cfRule type="duplicateValues" dxfId="1197" priority="1587"/>
    <cfRule type="duplicateValues" dxfId="1196" priority="1586"/>
    <cfRule type="duplicateValues" dxfId="1195" priority="1585"/>
    <cfRule type="duplicateValues" dxfId="1194" priority="1584"/>
    <cfRule type="duplicateValues" dxfId="1193" priority="1583"/>
    <cfRule type="duplicateValues" dxfId="1192" priority="1582"/>
    <cfRule type="duplicateValues" dxfId="1191" priority="1581"/>
    <cfRule type="duplicateValues" dxfId="1190" priority="1580"/>
    <cfRule type="duplicateValues" dxfId="1189" priority="1579"/>
    <cfRule type="duplicateValues" dxfId="1188" priority="1578"/>
    <cfRule type="duplicateValues" dxfId="1187" priority="1577"/>
    <cfRule type="duplicateValues" dxfId="1186" priority="1576"/>
    <cfRule type="duplicateValues" dxfId="1185" priority="1575"/>
    <cfRule type="duplicateValues" dxfId="1184" priority="1574"/>
    <cfRule type="duplicateValues" dxfId="1183" priority="1573"/>
    <cfRule type="duplicateValues" dxfId="1182" priority="1572"/>
    <cfRule type="duplicateValues" dxfId="1181" priority="1571"/>
    <cfRule type="duplicateValues" dxfId="1180" priority="1570"/>
    <cfRule type="duplicateValues" dxfId="1179" priority="1569"/>
    <cfRule type="duplicateValues" dxfId="1178" priority="1348"/>
    <cfRule type="duplicateValues" dxfId="1177" priority="1568"/>
    <cfRule type="duplicateValues" dxfId="1176" priority="1567"/>
    <cfRule type="duplicateValues" dxfId="1175" priority="1566"/>
    <cfRule type="duplicateValues" dxfId="1174" priority="1565"/>
    <cfRule type="duplicateValues" dxfId="1173" priority="1564"/>
    <cfRule type="duplicateValues" dxfId="1172" priority="1563"/>
    <cfRule type="duplicateValues" dxfId="1171" priority="1562"/>
    <cfRule type="duplicateValues" dxfId="1170" priority="1561"/>
    <cfRule type="duplicateValues" dxfId="1169" priority="1560"/>
    <cfRule type="duplicateValues" dxfId="1168" priority="1559"/>
    <cfRule type="duplicateValues" dxfId="1167" priority="1558"/>
    <cfRule type="duplicateValues" dxfId="1166" priority="1557"/>
    <cfRule type="duplicateValues" dxfId="1165" priority="1556"/>
    <cfRule type="duplicateValues" dxfId="1164" priority="1555"/>
    <cfRule type="duplicateValues" dxfId="1163" priority="921"/>
    <cfRule type="duplicateValues" dxfId="1162" priority="920"/>
    <cfRule type="duplicateValues" dxfId="1161" priority="919"/>
    <cfRule type="duplicateValues" dxfId="1160" priority="918"/>
    <cfRule type="duplicateValues" dxfId="1159" priority="917"/>
    <cfRule type="duplicateValues" dxfId="1158" priority="916"/>
    <cfRule type="duplicateValues" dxfId="1157" priority="915"/>
    <cfRule type="duplicateValues" dxfId="1156" priority="914"/>
    <cfRule type="duplicateValues" dxfId="1155" priority="913"/>
    <cfRule type="duplicateValues" dxfId="1154" priority="912"/>
    <cfRule type="duplicateValues" dxfId="1153" priority="911"/>
    <cfRule type="duplicateValues" dxfId="1152" priority="1554"/>
    <cfRule type="duplicateValues" dxfId="1151" priority="1553"/>
    <cfRule type="duplicateValues" dxfId="1150" priority="1552"/>
    <cfRule type="duplicateValues" dxfId="1149" priority="1551"/>
    <cfRule type="duplicateValues" dxfId="1148" priority="1550"/>
    <cfRule type="duplicateValues" dxfId="1147" priority="1549"/>
    <cfRule type="duplicateValues" dxfId="1146" priority="1548"/>
    <cfRule type="duplicateValues" dxfId="1145" priority="1547"/>
    <cfRule type="duplicateValues" dxfId="1144" priority="1546"/>
    <cfRule type="duplicateValues" dxfId="1143" priority="1545"/>
    <cfRule type="duplicateValues" dxfId="1142" priority="1544"/>
    <cfRule type="duplicateValues" dxfId="1141" priority="1543"/>
    <cfRule type="duplicateValues" dxfId="1140" priority="1542"/>
    <cfRule type="duplicateValues" dxfId="1139" priority="1541"/>
    <cfRule type="duplicateValues" dxfId="1138" priority="1540"/>
    <cfRule type="duplicateValues" dxfId="1137" priority="1539"/>
    <cfRule type="duplicateValues" dxfId="1136" priority="1538"/>
    <cfRule type="duplicateValues" dxfId="1135" priority="1537"/>
    <cfRule type="duplicateValues" dxfId="1134" priority="1536"/>
    <cfRule type="duplicateValues" dxfId="1133" priority="910"/>
    <cfRule type="duplicateValues" dxfId="1132" priority="1535"/>
    <cfRule type="duplicateValues" dxfId="1131" priority="1534"/>
    <cfRule type="duplicateValues" dxfId="1130" priority="1533"/>
    <cfRule type="duplicateValues" dxfId="1129" priority="1532"/>
    <cfRule type="duplicateValues" dxfId="1128" priority="1531"/>
    <cfRule type="duplicateValues" dxfId="1127" priority="1530"/>
    <cfRule type="duplicateValues" dxfId="1126" priority="1529"/>
    <cfRule type="duplicateValues" dxfId="1125" priority="1528"/>
    <cfRule type="duplicateValues" dxfId="1124" priority="1527"/>
    <cfRule type="duplicateValues" dxfId="1123" priority="1526"/>
    <cfRule type="duplicateValues" dxfId="1122" priority="1525"/>
    <cfRule type="duplicateValues" dxfId="1121" priority="1524"/>
    <cfRule type="duplicateValues" dxfId="1120" priority="1523"/>
    <cfRule type="duplicateValues" dxfId="1119" priority="1522"/>
    <cfRule type="duplicateValues" dxfId="1118" priority="1521"/>
    <cfRule type="duplicateValues" dxfId="1117" priority="1520"/>
    <cfRule type="duplicateValues" dxfId="1116" priority="1519"/>
    <cfRule type="duplicateValues" dxfId="1115" priority="1518"/>
    <cfRule type="duplicateValues" dxfId="1114" priority="1517"/>
    <cfRule type="duplicateValues" dxfId="1113" priority="909"/>
    <cfRule type="duplicateValues" dxfId="1112" priority="1514"/>
    <cfRule type="duplicateValues" dxfId="1111" priority="908"/>
    <cfRule type="duplicateValues" dxfId="1110" priority="907"/>
    <cfRule type="duplicateValues" dxfId="1109" priority="1513"/>
    <cfRule type="duplicateValues" dxfId="1108" priority="906"/>
    <cfRule type="duplicateValues" dxfId="1107" priority="1512"/>
    <cfRule type="duplicateValues" dxfId="1106" priority="905"/>
    <cfRule type="duplicateValues" dxfId="1105" priority="904"/>
    <cfRule type="duplicateValues" dxfId="1104" priority="1511"/>
    <cfRule type="duplicateValues" dxfId="1103" priority="903"/>
    <cfRule type="duplicateValues" dxfId="1102" priority="1510"/>
    <cfRule type="duplicateValues" dxfId="1101" priority="1509"/>
    <cfRule type="duplicateValues" dxfId="1100" priority="1508"/>
    <cfRule type="duplicateValues" dxfId="1099" priority="1507"/>
    <cfRule type="duplicateValues" dxfId="1098" priority="1506"/>
    <cfRule type="duplicateValues" dxfId="1097" priority="902"/>
    <cfRule type="duplicateValues" dxfId="1096" priority="901"/>
    <cfRule type="duplicateValues" dxfId="1095" priority="900"/>
    <cfRule type="duplicateValues" dxfId="1094" priority="899"/>
    <cfRule type="duplicateValues" dxfId="1093" priority="898"/>
    <cfRule type="duplicateValues" dxfId="1092" priority="897"/>
    <cfRule type="duplicateValues" dxfId="1091" priority="880"/>
    <cfRule type="duplicateValues" dxfId="1090" priority="879"/>
    <cfRule type="duplicateValues" dxfId="1089" priority="878"/>
    <cfRule type="duplicateValues" dxfId="1088" priority="877"/>
    <cfRule type="duplicateValues" dxfId="1087" priority="876"/>
    <cfRule type="duplicateValues" dxfId="1086" priority="875"/>
    <cfRule type="duplicateValues" dxfId="1085" priority="874"/>
    <cfRule type="duplicateValues" dxfId="1084" priority="873"/>
    <cfRule type="duplicateValues" dxfId="1083" priority="872"/>
    <cfRule type="duplicateValues" dxfId="1082" priority="871"/>
    <cfRule type="duplicateValues" dxfId="1081" priority="870"/>
    <cfRule type="duplicateValues" dxfId="1080" priority="869"/>
    <cfRule type="duplicateValues" dxfId="1079" priority="868"/>
    <cfRule type="duplicateValues" dxfId="1078" priority="867"/>
    <cfRule type="duplicateValues" dxfId="1077" priority="866"/>
    <cfRule type="duplicateValues" dxfId="1076" priority="865"/>
    <cfRule type="duplicateValues" dxfId="1075" priority="864"/>
    <cfRule type="duplicateValues" dxfId="1074" priority="863"/>
    <cfRule type="duplicateValues" dxfId="1073" priority="862"/>
    <cfRule type="duplicateValues" dxfId="1072" priority="861"/>
    <cfRule type="duplicateValues" dxfId="1071" priority="860"/>
    <cfRule type="duplicateValues" dxfId="1070" priority="859"/>
    <cfRule type="duplicateValues" dxfId="1069" priority="858"/>
    <cfRule type="duplicateValues" dxfId="1068" priority="857"/>
    <cfRule type="duplicateValues" dxfId="1067" priority="856"/>
    <cfRule type="duplicateValues" dxfId="1066" priority="855"/>
    <cfRule type="duplicateValues" dxfId="1065" priority="854"/>
    <cfRule type="duplicateValues" dxfId="1064" priority="853"/>
    <cfRule type="duplicateValues" dxfId="1063" priority="852"/>
    <cfRule type="duplicateValues" dxfId="1062" priority="851"/>
    <cfRule type="duplicateValues" dxfId="1061" priority="850"/>
    <cfRule type="duplicateValues" dxfId="1060" priority="849"/>
    <cfRule type="duplicateValues" dxfId="1059" priority="848"/>
    <cfRule type="duplicateValues" dxfId="1058" priority="847"/>
    <cfRule type="duplicateValues" dxfId="1057" priority="846"/>
    <cfRule type="duplicateValues" dxfId="1056" priority="845"/>
    <cfRule type="duplicateValues" dxfId="1055" priority="844"/>
    <cfRule type="duplicateValues" dxfId="1054" priority="843"/>
    <cfRule type="duplicateValues" dxfId="1053" priority="842"/>
    <cfRule type="duplicateValues" dxfId="1052" priority="841"/>
    <cfRule type="duplicateValues" dxfId="1051" priority="991"/>
    <cfRule type="duplicateValues" dxfId="1050" priority="1505"/>
    <cfRule type="duplicateValues" dxfId="1049" priority="1504"/>
    <cfRule type="duplicateValues" dxfId="1048" priority="1503"/>
    <cfRule type="duplicateValues" dxfId="1047" priority="1502"/>
    <cfRule type="duplicateValues" dxfId="1046" priority="1501"/>
    <cfRule type="duplicateValues" dxfId="1045" priority="1500"/>
    <cfRule type="duplicateValues" dxfId="1044" priority="1499"/>
    <cfRule type="duplicateValues" dxfId="1043" priority="1498"/>
    <cfRule type="duplicateValues" dxfId="1042" priority="1497"/>
    <cfRule type="duplicateValues" dxfId="1041" priority="1496"/>
    <cfRule type="duplicateValues" dxfId="1040" priority="1495"/>
    <cfRule type="duplicateValues" dxfId="1039" priority="1494"/>
    <cfRule type="duplicateValues" dxfId="1038" priority="1493"/>
    <cfRule type="duplicateValues" dxfId="1037" priority="1492"/>
    <cfRule type="duplicateValues" dxfId="1036" priority="1491"/>
    <cfRule type="duplicateValues" dxfId="1035" priority="1490"/>
    <cfRule type="duplicateValues" dxfId="1034" priority="1489"/>
    <cfRule type="duplicateValues" dxfId="1033" priority="1488"/>
    <cfRule type="duplicateValues" dxfId="1032" priority="1487"/>
    <cfRule type="duplicateValues" dxfId="1031" priority="1486"/>
    <cfRule type="duplicateValues" dxfId="1030" priority="1485"/>
    <cfRule type="duplicateValues" dxfId="1029" priority="1484"/>
    <cfRule type="duplicateValues" dxfId="1028" priority="1483"/>
    <cfRule type="duplicateValues" dxfId="1027" priority="1482"/>
    <cfRule type="duplicateValues" dxfId="1026" priority="1481"/>
    <cfRule type="duplicateValues" dxfId="1025" priority="1480"/>
    <cfRule type="duplicateValues" dxfId="1024" priority="1479"/>
    <cfRule type="duplicateValues" dxfId="1023" priority="1478"/>
    <cfRule type="duplicateValues" dxfId="1022" priority="1477"/>
    <cfRule type="duplicateValues" dxfId="1021" priority="1476"/>
    <cfRule type="duplicateValues" dxfId="1020" priority="1475"/>
    <cfRule type="duplicateValues" dxfId="1019" priority="1474"/>
    <cfRule type="duplicateValues" dxfId="1018" priority="1473"/>
    <cfRule type="duplicateValues" dxfId="1017" priority="1472"/>
    <cfRule type="duplicateValues" dxfId="1016" priority="1471"/>
    <cfRule type="duplicateValues" dxfId="1015" priority="1470"/>
    <cfRule type="duplicateValues" dxfId="1014" priority="1469"/>
    <cfRule type="duplicateValues" dxfId="1013" priority="1468"/>
    <cfRule type="duplicateValues" dxfId="1012" priority="1467"/>
    <cfRule type="duplicateValues" dxfId="1011" priority="1466"/>
    <cfRule type="duplicateValues" dxfId="1010" priority="1465"/>
    <cfRule type="duplicateValues" dxfId="1009" priority="1464"/>
    <cfRule type="duplicateValues" dxfId="1008" priority="1463"/>
    <cfRule type="duplicateValues" dxfId="1007" priority="1462"/>
    <cfRule type="duplicateValues" dxfId="1006" priority="1461"/>
    <cfRule type="duplicateValues" dxfId="1005" priority="1460"/>
    <cfRule type="duplicateValues" dxfId="1004" priority="1459"/>
    <cfRule type="duplicateValues" dxfId="1003" priority="1458"/>
    <cfRule type="duplicateValues" dxfId="1002" priority="1457"/>
    <cfRule type="duplicateValues" dxfId="1001" priority="1456"/>
    <cfRule type="duplicateValues" dxfId="1000" priority="1455"/>
    <cfRule type="duplicateValues" dxfId="999" priority="1454"/>
    <cfRule type="duplicateValues" dxfId="998" priority="1453"/>
    <cfRule type="duplicateValues" dxfId="997" priority="1452"/>
    <cfRule type="duplicateValues" dxfId="996" priority="1451"/>
    <cfRule type="duplicateValues" dxfId="995" priority="1450"/>
    <cfRule type="duplicateValues" dxfId="994" priority="1433"/>
    <cfRule type="duplicateValues" dxfId="993" priority="1432"/>
    <cfRule type="duplicateValues" dxfId="992" priority="1431"/>
    <cfRule type="duplicateValues" dxfId="991" priority="1430"/>
    <cfRule type="duplicateValues" dxfId="990" priority="1429"/>
    <cfRule type="duplicateValues" dxfId="989" priority="1428"/>
    <cfRule type="duplicateValues" dxfId="988" priority="1427"/>
    <cfRule type="duplicateValues" dxfId="987" priority="1426"/>
    <cfRule type="duplicateValues" dxfId="986" priority="1425"/>
    <cfRule type="duplicateValues" dxfId="985" priority="1424"/>
    <cfRule type="duplicateValues" dxfId="984" priority="1423"/>
    <cfRule type="duplicateValues" dxfId="983" priority="1422"/>
    <cfRule type="duplicateValues" dxfId="982" priority="1421"/>
    <cfRule type="duplicateValues" dxfId="981" priority="1420"/>
    <cfRule type="duplicateValues" dxfId="980" priority="1419"/>
    <cfRule type="duplicateValues" dxfId="979" priority="1418"/>
    <cfRule type="duplicateValues" dxfId="978" priority="1417"/>
    <cfRule type="duplicateValues" dxfId="977" priority="1416"/>
    <cfRule type="duplicateValues" dxfId="976" priority="1415"/>
    <cfRule type="duplicateValues" dxfId="975" priority="1414"/>
    <cfRule type="duplicateValues" dxfId="974" priority="1413"/>
    <cfRule type="duplicateValues" dxfId="973" priority="1412"/>
    <cfRule type="duplicateValues" dxfId="972" priority="1411"/>
    <cfRule type="duplicateValues" dxfId="971" priority="1410"/>
    <cfRule type="duplicateValues" dxfId="970" priority="1409"/>
    <cfRule type="duplicateValues" dxfId="969" priority="1408"/>
    <cfRule type="duplicateValues" dxfId="968" priority="1407"/>
    <cfRule type="duplicateValues" dxfId="967" priority="1406"/>
    <cfRule type="duplicateValues" dxfId="966" priority="1405"/>
    <cfRule type="duplicateValues" dxfId="965" priority="1404"/>
    <cfRule type="duplicateValues" dxfId="964" priority="1403"/>
    <cfRule type="duplicateValues" dxfId="963" priority="1402"/>
    <cfRule type="duplicateValues" dxfId="962" priority="1401"/>
    <cfRule type="duplicateValues" dxfId="961" priority="1400"/>
    <cfRule type="duplicateValues" dxfId="960" priority="1399"/>
    <cfRule type="duplicateValues" dxfId="959" priority="1398"/>
    <cfRule type="duplicateValues" dxfId="958" priority="1397"/>
    <cfRule type="duplicateValues" dxfId="957" priority="1396"/>
    <cfRule type="duplicateValues" dxfId="956" priority="1395"/>
    <cfRule type="duplicateValues" dxfId="955" priority="1394"/>
    <cfRule type="duplicateValues" dxfId="954" priority="1393"/>
    <cfRule type="duplicateValues" dxfId="953" priority="1392"/>
    <cfRule type="duplicateValues" dxfId="952" priority="1391"/>
    <cfRule type="duplicateValues" dxfId="951" priority="1390"/>
    <cfRule type="duplicateValues" dxfId="950" priority="1389"/>
    <cfRule type="duplicateValues" dxfId="949" priority="1388"/>
    <cfRule type="duplicateValues" dxfId="948" priority="1387"/>
    <cfRule type="duplicateValues" dxfId="947" priority="1386"/>
    <cfRule type="duplicateValues" dxfId="946" priority="1385"/>
    <cfRule type="duplicateValues" dxfId="945" priority="1384"/>
    <cfRule type="duplicateValues" dxfId="944" priority="1383"/>
    <cfRule type="duplicateValues" dxfId="943" priority="1382"/>
    <cfRule type="duplicateValues" dxfId="942" priority="1381"/>
    <cfRule type="duplicateValues" dxfId="941" priority="1380"/>
    <cfRule type="duplicateValues" dxfId="940" priority="1379"/>
    <cfRule type="duplicateValues" dxfId="939" priority="1378"/>
    <cfRule type="duplicateValues" dxfId="938" priority="1377"/>
    <cfRule type="duplicateValues" dxfId="937" priority="1376"/>
    <cfRule type="duplicateValues" dxfId="936" priority="1375"/>
    <cfRule type="duplicateValues" dxfId="935" priority="1374"/>
    <cfRule type="duplicateValues" dxfId="934" priority="1373"/>
    <cfRule type="duplicateValues" dxfId="933" priority="1372"/>
    <cfRule type="duplicateValues" dxfId="932" priority="1371"/>
    <cfRule type="duplicateValues" dxfId="931" priority="1370"/>
    <cfRule type="duplicateValues" dxfId="930" priority="1369"/>
    <cfRule type="duplicateValues" dxfId="929" priority="1368"/>
    <cfRule type="duplicateValues" dxfId="928" priority="1367"/>
    <cfRule type="duplicateValues" dxfId="927" priority="1366"/>
    <cfRule type="duplicateValues" dxfId="926" priority="1365"/>
    <cfRule type="duplicateValues" dxfId="925" priority="1364"/>
    <cfRule type="duplicateValues" dxfId="924" priority="1363"/>
    <cfRule type="duplicateValues" dxfId="923" priority="1362"/>
    <cfRule type="duplicateValues" dxfId="922" priority="1361"/>
    <cfRule type="duplicateValues" dxfId="921" priority="1360"/>
    <cfRule type="duplicateValues" dxfId="920" priority="1359"/>
    <cfRule type="duplicateValues" dxfId="919" priority="1358"/>
    <cfRule type="duplicateValues" dxfId="918" priority="1357"/>
    <cfRule type="duplicateValues" dxfId="917" priority="1356"/>
    <cfRule type="duplicateValues" dxfId="916" priority="1355"/>
    <cfRule type="duplicateValues" dxfId="915" priority="1354"/>
    <cfRule type="duplicateValues" dxfId="914" priority="1353"/>
    <cfRule type="duplicateValues" dxfId="913" priority="1352"/>
    <cfRule type="duplicateValues" dxfId="912" priority="1351"/>
    <cfRule type="duplicateValues" dxfId="911" priority="1350"/>
    <cfRule type="duplicateValues" dxfId="910" priority="1349"/>
    <cfRule type="duplicateValues" dxfId="909" priority="1347"/>
    <cfRule type="duplicateValues" dxfId="908" priority="1346"/>
    <cfRule type="duplicateValues" dxfId="907" priority="1345"/>
    <cfRule type="duplicateValues" dxfId="906" priority="1344"/>
    <cfRule type="duplicateValues" dxfId="905" priority="1343"/>
    <cfRule type="duplicateValues" dxfId="904" priority="1340"/>
    <cfRule type="duplicateValues" dxfId="903" priority="1339"/>
    <cfRule type="duplicateValues" dxfId="902" priority="1338"/>
    <cfRule type="duplicateValues" dxfId="901" priority="1337"/>
    <cfRule type="duplicateValues" dxfId="900" priority="1336"/>
    <cfRule type="duplicateValues" dxfId="899" priority="1335"/>
    <cfRule type="duplicateValues" dxfId="898" priority="1334"/>
    <cfRule type="duplicateValues" dxfId="897" priority="1333"/>
    <cfRule type="duplicateValues" dxfId="896" priority="1332"/>
    <cfRule type="duplicateValues" dxfId="895" priority="1331"/>
    <cfRule type="duplicateValues" dxfId="894" priority="1330"/>
    <cfRule type="duplicateValues" dxfId="893" priority="1329"/>
    <cfRule type="duplicateValues" dxfId="892" priority="1328"/>
    <cfRule type="duplicateValues" dxfId="891" priority="1327"/>
    <cfRule type="duplicateValues" dxfId="890" priority="1326"/>
    <cfRule type="duplicateValues" dxfId="889" priority="1325"/>
    <cfRule type="duplicateValues" dxfId="888" priority="1324"/>
    <cfRule type="duplicateValues" dxfId="887" priority="1323"/>
    <cfRule type="duplicateValues" dxfId="886" priority="1322"/>
    <cfRule type="duplicateValues" dxfId="885" priority="1321"/>
    <cfRule type="duplicateValues" dxfId="884" priority="1320"/>
    <cfRule type="duplicateValues" dxfId="883" priority="1319"/>
    <cfRule type="duplicateValues" dxfId="882" priority="1318"/>
    <cfRule type="duplicateValues" dxfId="881" priority="1317"/>
    <cfRule type="duplicateValues" dxfId="880" priority="1300"/>
    <cfRule type="duplicateValues" dxfId="879" priority="1299"/>
    <cfRule type="duplicateValues" dxfId="878" priority="1298"/>
    <cfRule type="duplicateValues" dxfId="877" priority="1297"/>
    <cfRule type="duplicateValues" dxfId="876" priority="1296"/>
    <cfRule type="duplicateValues" dxfId="875" priority="1295"/>
    <cfRule type="duplicateValues" dxfId="874" priority="1294"/>
    <cfRule type="duplicateValues" dxfId="873" priority="1293"/>
    <cfRule type="duplicateValues" dxfId="872" priority="1292"/>
    <cfRule type="duplicateValues" dxfId="871" priority="1291"/>
    <cfRule type="duplicateValues" dxfId="870" priority="1290"/>
    <cfRule type="duplicateValues" dxfId="869" priority="1289"/>
    <cfRule type="duplicateValues" dxfId="868" priority="1288"/>
    <cfRule type="duplicateValues" dxfId="867" priority="1287"/>
    <cfRule type="duplicateValues" dxfId="866" priority="1286"/>
    <cfRule type="duplicateValues" dxfId="865" priority="1285"/>
    <cfRule type="duplicateValues" dxfId="864" priority="1284"/>
    <cfRule type="duplicateValues" dxfId="863" priority="1283"/>
    <cfRule type="duplicateValues" dxfId="862" priority="1282"/>
    <cfRule type="duplicateValues" dxfId="861" priority="1281"/>
    <cfRule type="duplicateValues" dxfId="860" priority="1280"/>
    <cfRule type="duplicateValues" dxfId="859" priority="1279"/>
    <cfRule type="duplicateValues" dxfId="858" priority="1278"/>
    <cfRule type="duplicateValues" dxfId="857" priority="1277"/>
    <cfRule type="duplicateValues" dxfId="856" priority="1276"/>
    <cfRule type="duplicateValues" dxfId="855" priority="1275"/>
    <cfRule type="duplicateValues" dxfId="854" priority="1274"/>
    <cfRule type="duplicateValues" dxfId="853" priority="1273"/>
    <cfRule type="duplicateValues" dxfId="852" priority="1272"/>
    <cfRule type="duplicateValues" dxfId="851" priority="1271"/>
    <cfRule type="duplicateValues" dxfId="850" priority="1270"/>
    <cfRule type="duplicateValues" dxfId="849" priority="1269"/>
    <cfRule type="duplicateValues" dxfId="848" priority="1268"/>
    <cfRule type="duplicateValues" dxfId="847" priority="1267"/>
    <cfRule type="duplicateValues" dxfId="846" priority="1266"/>
    <cfRule type="duplicateValues" dxfId="845" priority="1265"/>
    <cfRule type="duplicateValues" dxfId="844" priority="1264"/>
    <cfRule type="duplicateValues" dxfId="843" priority="1263"/>
    <cfRule type="duplicateValues" dxfId="842" priority="1262"/>
    <cfRule type="duplicateValues" dxfId="841" priority="1261"/>
    <cfRule type="duplicateValues" dxfId="840" priority="1260"/>
    <cfRule type="duplicateValues" dxfId="839" priority="1259"/>
    <cfRule type="duplicateValues" dxfId="838" priority="1258"/>
    <cfRule type="duplicateValues" dxfId="837" priority="1257"/>
    <cfRule type="duplicateValues" dxfId="836" priority="1256"/>
    <cfRule type="duplicateValues" dxfId="835" priority="1255"/>
    <cfRule type="duplicateValues" dxfId="834" priority="1254"/>
    <cfRule type="duplicateValues" dxfId="833" priority="1253"/>
    <cfRule type="duplicateValues" dxfId="832" priority="1252"/>
    <cfRule type="duplicateValues" dxfId="831" priority="1251"/>
    <cfRule type="duplicateValues" dxfId="830" priority="1250"/>
    <cfRule type="duplicateValues" dxfId="829" priority="1249"/>
    <cfRule type="duplicateValues" dxfId="828" priority="1248"/>
    <cfRule type="duplicateValues" dxfId="827" priority="1247"/>
    <cfRule type="duplicateValues" dxfId="826" priority="1246"/>
    <cfRule type="duplicateValues" dxfId="825" priority="1245"/>
    <cfRule type="duplicateValues" dxfId="824" priority="1244"/>
    <cfRule type="duplicateValues" dxfId="823" priority="1243"/>
    <cfRule type="duplicateValues" dxfId="822" priority="1242"/>
    <cfRule type="duplicateValues" dxfId="821" priority="1241"/>
    <cfRule type="duplicateValues" dxfId="820" priority="1240"/>
    <cfRule type="duplicateValues" dxfId="819" priority="1239"/>
    <cfRule type="duplicateValues" dxfId="818" priority="1238"/>
    <cfRule type="duplicateValues" dxfId="817" priority="1237"/>
    <cfRule type="duplicateValues" dxfId="816" priority="1236"/>
    <cfRule type="duplicateValues" dxfId="815" priority="1235"/>
    <cfRule type="duplicateValues" dxfId="814" priority="1234"/>
    <cfRule type="duplicateValues" dxfId="813" priority="1233"/>
    <cfRule type="duplicateValues" dxfId="812" priority="1232"/>
    <cfRule type="duplicateValues" dxfId="811" priority="1231"/>
    <cfRule type="duplicateValues" dxfId="810" priority="1230"/>
    <cfRule type="duplicateValues" dxfId="809" priority="1229"/>
    <cfRule type="duplicateValues" dxfId="808" priority="1228"/>
    <cfRule type="duplicateValues" dxfId="807" priority="1227"/>
    <cfRule type="duplicateValues" dxfId="806" priority="1226"/>
    <cfRule type="duplicateValues" dxfId="805" priority="1225"/>
    <cfRule type="duplicateValues" dxfId="804" priority="1224"/>
    <cfRule type="duplicateValues" dxfId="803" priority="1223"/>
    <cfRule type="duplicateValues" dxfId="802" priority="1222"/>
    <cfRule type="duplicateValues" dxfId="801" priority="1221"/>
    <cfRule type="duplicateValues" dxfId="800" priority="1220"/>
    <cfRule type="duplicateValues" dxfId="799" priority="1219"/>
    <cfRule type="duplicateValues" dxfId="798" priority="1218"/>
    <cfRule type="duplicateValues" dxfId="797" priority="1217"/>
    <cfRule type="duplicateValues" dxfId="796" priority="1216"/>
    <cfRule type="duplicateValues" dxfId="795" priority="1215"/>
    <cfRule type="duplicateValues" dxfId="794" priority="1214"/>
    <cfRule type="duplicateValues" dxfId="793" priority="1213"/>
    <cfRule type="duplicateValues" dxfId="792" priority="1212"/>
    <cfRule type="duplicateValues" dxfId="791" priority="1211"/>
    <cfRule type="duplicateValues" dxfId="790" priority="1210"/>
    <cfRule type="duplicateValues" dxfId="789" priority="1209"/>
    <cfRule type="duplicateValues" dxfId="788" priority="1208"/>
    <cfRule type="duplicateValues" dxfId="787" priority="1207"/>
    <cfRule type="duplicateValues" dxfId="786" priority="1206"/>
    <cfRule type="duplicateValues" dxfId="785" priority="1205"/>
    <cfRule type="duplicateValues" dxfId="784" priority="1204"/>
    <cfRule type="duplicateValues" dxfId="783" priority="1203"/>
    <cfRule type="duplicateValues" dxfId="782" priority="1202"/>
    <cfRule type="duplicateValues" dxfId="781" priority="1201"/>
    <cfRule type="duplicateValues" dxfId="780" priority="1200"/>
    <cfRule type="duplicateValues" dxfId="779" priority="1199"/>
    <cfRule type="duplicateValues" dxfId="778" priority="1198"/>
    <cfRule type="duplicateValues" dxfId="777" priority="1197"/>
    <cfRule type="duplicateValues" dxfId="776" priority="1196"/>
    <cfRule type="duplicateValues" dxfId="775" priority="1195"/>
    <cfRule type="duplicateValues" dxfId="774" priority="1194"/>
    <cfRule type="duplicateValues" dxfId="773" priority="1193"/>
    <cfRule type="duplicateValues" dxfId="772" priority="1192"/>
    <cfRule type="duplicateValues" dxfId="771" priority="1191"/>
    <cfRule type="duplicateValues" dxfId="770" priority="1190"/>
    <cfRule type="duplicateValues" dxfId="769" priority="1189"/>
    <cfRule type="duplicateValues" dxfId="768" priority="1188"/>
    <cfRule type="duplicateValues" dxfId="767" priority="1187"/>
    <cfRule type="duplicateValues" dxfId="766" priority="1186"/>
    <cfRule type="duplicateValues" dxfId="765" priority="1185"/>
    <cfRule type="duplicateValues" dxfId="764" priority="1184"/>
    <cfRule type="duplicateValues" dxfId="763" priority="1183"/>
    <cfRule type="duplicateValues" dxfId="762" priority="1182"/>
    <cfRule type="duplicateValues" dxfId="761" priority="1181"/>
    <cfRule type="duplicateValues" dxfId="760" priority="1180"/>
    <cfRule type="duplicateValues" dxfId="759" priority="1179"/>
    <cfRule type="duplicateValues" dxfId="758" priority="1178"/>
    <cfRule type="duplicateValues" dxfId="757" priority="1177"/>
    <cfRule type="duplicateValues" dxfId="756" priority="1176"/>
    <cfRule type="duplicateValues" dxfId="755" priority="1175"/>
    <cfRule type="duplicateValues" dxfId="754" priority="1174"/>
    <cfRule type="duplicateValues" dxfId="753" priority="1173"/>
    <cfRule type="duplicateValues" dxfId="752" priority="1172"/>
    <cfRule type="duplicateValues" dxfId="751" priority="1171"/>
    <cfRule type="duplicateValues" dxfId="750" priority="1170"/>
    <cfRule type="duplicateValues" dxfId="749" priority="1169"/>
    <cfRule type="duplicateValues" dxfId="748" priority="1168"/>
    <cfRule type="duplicateValues" dxfId="747" priority="1165"/>
    <cfRule type="duplicateValues" dxfId="746" priority="1164"/>
    <cfRule type="duplicateValues" dxfId="745" priority="1163"/>
    <cfRule type="duplicateValues" dxfId="744" priority="1162"/>
    <cfRule type="duplicateValues" dxfId="743" priority="1161"/>
    <cfRule type="duplicateValues" dxfId="742" priority="1160"/>
    <cfRule type="duplicateValues" dxfId="741" priority="1159"/>
    <cfRule type="duplicateValues" dxfId="740" priority="1158"/>
    <cfRule type="duplicateValues" dxfId="739" priority="1157"/>
    <cfRule type="duplicateValues" dxfId="738" priority="1156"/>
    <cfRule type="duplicateValues" dxfId="737" priority="1155"/>
    <cfRule type="duplicateValues" dxfId="736" priority="1154"/>
    <cfRule type="duplicateValues" dxfId="735" priority="1153"/>
    <cfRule type="duplicateValues" dxfId="734" priority="437"/>
    <cfRule type="duplicateValues" dxfId="733" priority="1152"/>
    <cfRule type="duplicateValues" dxfId="732" priority="1151"/>
    <cfRule type="duplicateValues" dxfId="731" priority="1150"/>
    <cfRule type="duplicateValues" dxfId="730" priority="1149"/>
    <cfRule type="duplicateValues" dxfId="729" priority="1148"/>
    <cfRule type="duplicateValues" dxfId="728" priority="1147"/>
    <cfRule type="duplicateValues" dxfId="727" priority="1146"/>
    <cfRule type="duplicateValues" dxfId="726" priority="1145"/>
    <cfRule type="duplicateValues" dxfId="725" priority="1144"/>
    <cfRule type="duplicateValues" dxfId="724" priority="1143"/>
    <cfRule type="duplicateValues" dxfId="723" priority="1142"/>
    <cfRule type="duplicateValues" dxfId="722" priority="1141"/>
    <cfRule type="duplicateValues" dxfId="721" priority="1140"/>
    <cfRule type="duplicateValues" dxfId="720" priority="1139"/>
    <cfRule type="duplicateValues" dxfId="719" priority="1138"/>
    <cfRule type="duplicateValues" dxfId="718" priority="1137"/>
    <cfRule type="duplicateValues" dxfId="717" priority="1136"/>
    <cfRule type="duplicateValues" dxfId="716" priority="1135"/>
    <cfRule type="duplicateValues" dxfId="715" priority="1134"/>
    <cfRule type="duplicateValues" dxfId="714" priority="1133"/>
    <cfRule type="duplicateValues" dxfId="713" priority="1132"/>
    <cfRule type="duplicateValues" dxfId="712" priority="1131"/>
    <cfRule type="duplicateValues" dxfId="711" priority="1130"/>
    <cfRule type="duplicateValues" dxfId="710" priority="1129"/>
    <cfRule type="duplicateValues" dxfId="709" priority="1128"/>
    <cfRule type="duplicateValues" dxfId="708" priority="1127"/>
    <cfRule type="duplicateValues" dxfId="707" priority="1126"/>
    <cfRule type="duplicateValues" dxfId="706" priority="1125"/>
    <cfRule type="duplicateValues" dxfId="705" priority="1124"/>
    <cfRule type="duplicateValues" dxfId="704" priority="1123"/>
    <cfRule type="duplicateValues" dxfId="703" priority="1122"/>
    <cfRule type="duplicateValues" dxfId="702" priority="1121"/>
    <cfRule type="duplicateValues" dxfId="701" priority="1120"/>
    <cfRule type="duplicateValues" dxfId="700" priority="1119"/>
    <cfRule type="duplicateValues" dxfId="699" priority="1118"/>
    <cfRule type="duplicateValues" dxfId="698" priority="1117"/>
    <cfRule type="duplicateValues" dxfId="697" priority="1116"/>
    <cfRule type="duplicateValues" dxfId="696" priority="1115"/>
    <cfRule type="duplicateValues" dxfId="695" priority="1114"/>
    <cfRule type="duplicateValues" dxfId="694" priority="1113"/>
    <cfRule type="duplicateValues" dxfId="693" priority="1112"/>
    <cfRule type="duplicateValues" dxfId="692" priority="1111"/>
    <cfRule type="duplicateValues" dxfId="691" priority="1110"/>
    <cfRule type="duplicateValues" dxfId="690" priority="1109"/>
    <cfRule type="duplicateValues" dxfId="689" priority="1108"/>
    <cfRule type="duplicateValues" dxfId="688" priority="1107"/>
    <cfRule type="duplicateValues" dxfId="687" priority="1106"/>
    <cfRule type="duplicateValues" dxfId="686" priority="1105"/>
    <cfRule type="duplicateValues" dxfId="685" priority="1104"/>
    <cfRule type="duplicateValues" dxfId="684" priority="1103"/>
    <cfRule type="duplicateValues" dxfId="683" priority="1102"/>
    <cfRule type="duplicateValues" dxfId="682" priority="1101"/>
    <cfRule type="duplicateValues" dxfId="681" priority="1100"/>
    <cfRule type="duplicateValues" dxfId="680" priority="1099"/>
    <cfRule type="duplicateValues" dxfId="679" priority="1098"/>
    <cfRule type="duplicateValues" dxfId="678" priority="1097"/>
    <cfRule type="duplicateValues" dxfId="677" priority="1096"/>
    <cfRule type="duplicateValues" dxfId="676" priority="1095"/>
    <cfRule type="duplicateValues" dxfId="675" priority="1094"/>
    <cfRule type="duplicateValues" dxfId="674" priority="1093"/>
    <cfRule type="duplicateValues" dxfId="673" priority="1092"/>
    <cfRule type="duplicateValues" dxfId="672" priority="1091"/>
    <cfRule type="duplicateValues" dxfId="671" priority="1090"/>
    <cfRule type="duplicateValues" dxfId="670" priority="1089"/>
    <cfRule type="duplicateValues" dxfId="669" priority="1088"/>
    <cfRule type="duplicateValues" dxfId="668" priority="1087"/>
    <cfRule type="duplicateValues" dxfId="667" priority="1086"/>
    <cfRule type="duplicateValues" dxfId="666" priority="1085"/>
    <cfRule type="duplicateValues" dxfId="665" priority="1071"/>
    <cfRule type="duplicateValues" dxfId="664" priority="1070"/>
    <cfRule type="duplicateValues" dxfId="663" priority="1069"/>
    <cfRule type="duplicateValues" dxfId="662" priority="1068"/>
    <cfRule type="duplicateValues" dxfId="661" priority="1067"/>
    <cfRule type="duplicateValues" dxfId="660" priority="1066"/>
    <cfRule type="duplicateValues" dxfId="659" priority="1065"/>
    <cfRule type="duplicateValues" dxfId="658" priority="1064"/>
    <cfRule type="duplicateValues" dxfId="657" priority="1063"/>
    <cfRule type="duplicateValues" dxfId="656" priority="1062"/>
    <cfRule type="duplicateValues" dxfId="655" priority="1061"/>
    <cfRule type="duplicateValues" dxfId="654" priority="1060"/>
    <cfRule type="duplicateValues" dxfId="653" priority="1058"/>
    <cfRule type="duplicateValues" dxfId="652" priority="1057"/>
    <cfRule type="duplicateValues" dxfId="651" priority="1056"/>
    <cfRule type="duplicateValues" dxfId="650" priority="1055"/>
    <cfRule type="duplicateValues" dxfId="649" priority="1054"/>
    <cfRule type="duplicateValues" dxfId="648" priority="1053"/>
    <cfRule type="duplicateValues" dxfId="647" priority="1052"/>
    <cfRule type="duplicateValues" dxfId="646" priority="1051"/>
    <cfRule type="duplicateValues" dxfId="645" priority="1050"/>
    <cfRule type="duplicateValues" dxfId="644" priority="1049"/>
    <cfRule type="duplicateValues" dxfId="643" priority="1048"/>
    <cfRule type="duplicateValues" dxfId="642" priority="1047"/>
    <cfRule type="duplicateValues" dxfId="641" priority="1046"/>
    <cfRule type="duplicateValues" dxfId="640" priority="1045"/>
    <cfRule type="duplicateValues" dxfId="639" priority="1044"/>
    <cfRule type="duplicateValues" dxfId="638" priority="1043"/>
    <cfRule type="duplicateValues" dxfId="637" priority="1042"/>
    <cfRule type="duplicateValues" dxfId="636" priority="1041"/>
    <cfRule type="duplicateValues" dxfId="635" priority="1040"/>
    <cfRule type="duplicateValues" dxfId="634" priority="1039"/>
    <cfRule type="duplicateValues" dxfId="633" priority="1038"/>
    <cfRule type="duplicateValues" dxfId="632" priority="1037"/>
    <cfRule type="duplicateValues" dxfId="631" priority="1036"/>
    <cfRule type="duplicateValues" dxfId="630" priority="1035"/>
    <cfRule type="duplicateValues" dxfId="629" priority="1034"/>
    <cfRule type="duplicateValues" dxfId="628" priority="1033"/>
    <cfRule type="duplicateValues" dxfId="627" priority="1032"/>
    <cfRule type="duplicateValues" dxfId="626" priority="1031"/>
    <cfRule type="duplicateValues" dxfId="625" priority="1030"/>
    <cfRule type="duplicateValues" dxfId="624" priority="1029"/>
    <cfRule type="duplicateValues" dxfId="623" priority="1028"/>
    <cfRule type="duplicateValues" dxfId="622" priority="1027"/>
    <cfRule type="duplicateValues" dxfId="621" priority="1026"/>
    <cfRule type="duplicateValues" dxfId="620" priority="1025"/>
    <cfRule type="duplicateValues" dxfId="619" priority="1024"/>
    <cfRule type="duplicateValues" dxfId="618" priority="1023"/>
    <cfRule type="duplicateValues" dxfId="617" priority="1022"/>
    <cfRule type="duplicateValues" dxfId="616" priority="1021"/>
    <cfRule type="duplicateValues" dxfId="615" priority="1020"/>
    <cfRule type="duplicateValues" dxfId="614" priority="1019"/>
    <cfRule type="duplicateValues" dxfId="613" priority="1018"/>
    <cfRule type="duplicateValues" dxfId="612" priority="1017"/>
    <cfRule type="duplicateValues" dxfId="611" priority="1016"/>
    <cfRule type="duplicateValues" dxfId="610" priority="1015"/>
    <cfRule type="duplicateValues" dxfId="609" priority="1014"/>
    <cfRule type="duplicateValues" dxfId="608" priority="1013"/>
    <cfRule type="duplicateValues" dxfId="607" priority="1012"/>
    <cfRule type="duplicateValues" dxfId="606" priority="1011"/>
    <cfRule type="duplicateValues" dxfId="605" priority="1010"/>
    <cfRule type="duplicateValues" dxfId="604" priority="1009"/>
    <cfRule type="duplicateValues" dxfId="603" priority="1008"/>
    <cfRule type="duplicateValues" dxfId="602" priority="1007"/>
    <cfRule type="duplicateValues" dxfId="601" priority="1006"/>
    <cfRule type="duplicateValues" dxfId="600" priority="1005"/>
    <cfRule type="duplicateValues" dxfId="599" priority="1004"/>
    <cfRule type="duplicateValues" dxfId="598" priority="1003"/>
    <cfRule type="duplicateValues" dxfId="597" priority="1002"/>
    <cfRule type="duplicateValues" dxfId="596" priority="1001"/>
    <cfRule type="duplicateValues" dxfId="595" priority="1000"/>
    <cfRule type="duplicateValues" dxfId="594" priority="999"/>
    <cfRule type="duplicateValues" dxfId="593" priority="998"/>
    <cfRule type="duplicateValues" dxfId="592" priority="997"/>
    <cfRule type="duplicateValues" dxfId="591" priority="996"/>
    <cfRule type="duplicateValues" dxfId="590" priority="995"/>
    <cfRule type="duplicateValues" dxfId="589" priority="994"/>
    <cfRule type="duplicateValues" dxfId="588" priority="993"/>
    <cfRule type="duplicateValues" dxfId="587" priority="992"/>
    <cfRule type="duplicateValues" dxfId="586" priority="990"/>
    <cfRule type="duplicateValues" dxfId="585" priority="989"/>
    <cfRule type="duplicateValues" dxfId="584" priority="988"/>
    <cfRule type="duplicateValues" dxfId="583" priority="987"/>
    <cfRule type="duplicateValues" dxfId="582" priority="986"/>
    <cfRule type="duplicateValues" dxfId="581" priority="985"/>
    <cfRule type="duplicateValues" dxfId="580" priority="984"/>
    <cfRule type="duplicateValues" dxfId="579" priority="983"/>
    <cfRule type="duplicateValues" dxfId="578" priority="982"/>
    <cfRule type="duplicateValues" dxfId="577" priority="981"/>
    <cfRule type="duplicateValues" dxfId="576" priority="980"/>
    <cfRule type="duplicateValues" dxfId="575" priority="979"/>
    <cfRule type="duplicateValues" dxfId="574" priority="978"/>
    <cfRule type="duplicateValues" dxfId="573" priority="977"/>
    <cfRule type="duplicateValues" dxfId="572" priority="976"/>
    <cfRule type="duplicateValues" dxfId="571" priority="975"/>
    <cfRule type="duplicateValues" dxfId="570" priority="974"/>
    <cfRule type="duplicateValues" dxfId="569" priority="973"/>
    <cfRule type="duplicateValues" dxfId="568" priority="972"/>
    <cfRule type="duplicateValues" dxfId="567" priority="971"/>
    <cfRule type="duplicateValues" dxfId="566" priority="970"/>
    <cfRule type="duplicateValues" dxfId="565" priority="969"/>
    <cfRule type="duplicateValues" dxfId="564" priority="968"/>
    <cfRule type="duplicateValues" dxfId="563" priority="967"/>
    <cfRule type="duplicateValues" dxfId="562" priority="966"/>
    <cfRule type="duplicateValues" dxfId="561" priority="965"/>
    <cfRule type="duplicateValues" dxfId="560" priority="964"/>
    <cfRule type="duplicateValues" dxfId="559" priority="961"/>
    <cfRule type="duplicateValues" dxfId="558" priority="960"/>
    <cfRule type="duplicateValues" dxfId="557" priority="959"/>
    <cfRule type="duplicateValues" dxfId="556" priority="958"/>
    <cfRule type="duplicateValues" dxfId="555" priority="957"/>
    <cfRule type="duplicateValues" dxfId="554" priority="956"/>
    <cfRule type="duplicateValues" dxfId="553" priority="955"/>
    <cfRule type="duplicateValues" dxfId="552" priority="954"/>
    <cfRule type="duplicateValues" dxfId="551" priority="953"/>
  </conditionalFormatting>
  <conditionalFormatting sqref="O128">
    <cfRule type="duplicateValues" dxfId="550" priority="12852"/>
    <cfRule type="duplicateValues" dxfId="549" priority="12853"/>
    <cfRule type="duplicateValues" dxfId="548" priority="12854"/>
    <cfRule type="duplicateValues" dxfId="547" priority="12855"/>
    <cfRule type="duplicateValues" dxfId="546" priority="12856"/>
    <cfRule type="duplicateValues" dxfId="545" priority="12857"/>
    <cfRule type="duplicateValues" dxfId="544" priority="12846"/>
    <cfRule type="duplicateValues" dxfId="543" priority="12845"/>
    <cfRule type="duplicateValues" dxfId="542" priority="12844"/>
    <cfRule type="duplicateValues" dxfId="541" priority="12843"/>
    <cfRule type="duplicateValues" dxfId="540" priority="12842"/>
    <cfRule type="duplicateValues" dxfId="539" priority="12851"/>
    <cfRule type="duplicateValues" dxfId="538" priority="12850"/>
    <cfRule type="duplicateValues" dxfId="537" priority="12849"/>
    <cfRule type="duplicateValues" dxfId="536" priority="12848"/>
    <cfRule type="duplicateValues" dxfId="535" priority="12847"/>
  </conditionalFormatting>
  <conditionalFormatting sqref="O242">
    <cfRule type="expression" dxfId="534" priority="1704">
      <formula>O242&lt;&gt;""</formula>
    </cfRule>
  </conditionalFormatting>
  <conditionalFormatting sqref="O231:P232">
    <cfRule type="expression" dxfId="533" priority="2481">
      <formula>O231&lt;&gt;""</formula>
    </cfRule>
  </conditionalFormatting>
  <conditionalFormatting sqref="O234:P234">
    <cfRule type="expression" dxfId="532" priority="2473">
      <formula>O234&lt;&gt;""</formula>
    </cfRule>
  </conditionalFormatting>
  <conditionalFormatting sqref="O243:Q243">
    <cfRule type="expression" dxfId="531" priority="1767">
      <formula>O243&lt;&gt;""</formula>
    </cfRule>
  </conditionalFormatting>
  <conditionalFormatting sqref="O64:R64">
    <cfRule type="expression" dxfId="530" priority="1691">
      <formula>O64&lt;&gt;""</formula>
    </cfRule>
  </conditionalFormatting>
  <conditionalFormatting sqref="O82:R82">
    <cfRule type="duplicateValues" dxfId="529" priority="2881"/>
    <cfRule type="duplicateValues" dxfId="528" priority="2880"/>
    <cfRule type="duplicateValues" dxfId="527" priority="2879"/>
    <cfRule type="duplicateValues" dxfId="526" priority="2878"/>
    <cfRule type="duplicateValues" dxfId="525" priority="2877"/>
    <cfRule type="duplicateValues" dxfId="524" priority="2876"/>
    <cfRule type="duplicateValues" dxfId="523" priority="2875"/>
    <cfRule type="duplicateValues" dxfId="522" priority="2874"/>
    <cfRule type="duplicateValues" dxfId="521" priority="2873"/>
    <cfRule type="duplicateValues" dxfId="520" priority="2872"/>
    <cfRule type="duplicateValues" dxfId="519" priority="2871"/>
    <cfRule type="duplicateValues" dxfId="518" priority="2870"/>
    <cfRule type="duplicateValues" dxfId="517" priority="2869"/>
    <cfRule type="duplicateValues" dxfId="516" priority="2868"/>
    <cfRule type="duplicateValues" dxfId="515" priority="2867"/>
    <cfRule type="duplicateValues" dxfId="514" priority="2866"/>
    <cfRule type="duplicateValues" dxfId="513" priority="2887"/>
    <cfRule type="duplicateValues" dxfId="512" priority="2730"/>
    <cfRule type="duplicateValues" dxfId="511" priority="2731"/>
    <cfRule type="duplicateValues" dxfId="510" priority="2732"/>
    <cfRule type="duplicateValues" dxfId="509" priority="2733"/>
    <cfRule type="duplicateValues" dxfId="508" priority="2734"/>
    <cfRule type="duplicateValues" dxfId="507" priority="2735"/>
    <cfRule type="duplicateValues" dxfId="506" priority="2885"/>
    <cfRule type="duplicateValues" dxfId="505" priority="2736"/>
    <cfRule type="duplicateValues" dxfId="504" priority="2737"/>
    <cfRule type="duplicateValues" dxfId="503" priority="2738"/>
    <cfRule type="duplicateValues" dxfId="502" priority="2739"/>
    <cfRule type="duplicateValues" dxfId="501" priority="2740"/>
    <cfRule type="duplicateValues" dxfId="500" priority="2883"/>
    <cfRule type="duplicateValues" dxfId="499" priority="2741"/>
    <cfRule type="duplicateValues" dxfId="498" priority="2882"/>
    <cfRule type="duplicateValues" dxfId="497" priority="2742"/>
    <cfRule type="duplicateValues" dxfId="496" priority="2743"/>
    <cfRule type="duplicateValues" dxfId="495" priority="2744"/>
    <cfRule type="duplicateValues" dxfId="494" priority="2745"/>
    <cfRule type="duplicateValues" dxfId="493" priority="2746"/>
    <cfRule type="duplicateValues" dxfId="492" priority="2747"/>
    <cfRule type="duplicateValues" dxfId="491" priority="2748"/>
    <cfRule type="duplicateValues" dxfId="490" priority="2749"/>
    <cfRule type="duplicateValues" dxfId="489" priority="2750"/>
    <cfRule type="duplicateValues" dxfId="488" priority="2751"/>
    <cfRule type="duplicateValues" dxfId="487" priority="2865"/>
    <cfRule type="duplicateValues" dxfId="486" priority="2752"/>
    <cfRule type="duplicateValues" dxfId="485" priority="2864"/>
    <cfRule type="duplicateValues" dxfId="484" priority="2753"/>
    <cfRule type="duplicateValues" dxfId="483" priority="2863"/>
    <cfRule type="duplicateValues" dxfId="482" priority="2862"/>
    <cfRule type="duplicateValues" dxfId="481" priority="2861"/>
    <cfRule type="duplicateValues" dxfId="480" priority="2754"/>
    <cfRule type="duplicateValues" dxfId="479" priority="2860"/>
    <cfRule type="duplicateValues" dxfId="478" priority="2755"/>
    <cfRule type="duplicateValues" dxfId="477" priority="2859"/>
    <cfRule type="duplicateValues" dxfId="476" priority="2858"/>
    <cfRule type="duplicateValues" dxfId="475" priority="2857"/>
    <cfRule type="duplicateValues" dxfId="474" priority="2856"/>
    <cfRule type="duplicateValues" dxfId="473" priority="2855"/>
    <cfRule type="duplicateValues" dxfId="472" priority="2854"/>
    <cfRule type="duplicateValues" dxfId="471" priority="2884"/>
    <cfRule type="duplicateValues" dxfId="470" priority="2853"/>
    <cfRule type="duplicateValues" dxfId="469" priority="2852"/>
    <cfRule type="duplicateValues" dxfId="468" priority="2851"/>
    <cfRule type="duplicateValues" dxfId="467" priority="2850"/>
    <cfRule type="duplicateValues" dxfId="466" priority="2849"/>
    <cfRule type="duplicateValues" dxfId="465" priority="2848"/>
    <cfRule type="duplicateValues" dxfId="464" priority="2847"/>
    <cfRule type="duplicateValues" dxfId="463" priority="2846"/>
    <cfRule type="duplicateValues" dxfId="462" priority="2845"/>
    <cfRule type="duplicateValues" dxfId="461" priority="2844"/>
    <cfRule type="duplicateValues" dxfId="460" priority="2843"/>
    <cfRule type="duplicateValues" dxfId="459" priority="2842"/>
    <cfRule type="duplicateValues" dxfId="458" priority="2841"/>
    <cfRule type="duplicateValues" dxfId="457" priority="2840"/>
    <cfRule type="duplicateValues" dxfId="456" priority="2708"/>
    <cfRule type="duplicateValues" dxfId="455" priority="2707"/>
    <cfRule type="duplicateValues" dxfId="454" priority="2706"/>
    <cfRule type="duplicateValues" dxfId="453" priority="2705"/>
    <cfRule type="duplicateValues" dxfId="452" priority="2704"/>
    <cfRule type="duplicateValues" dxfId="451" priority="2703"/>
    <cfRule type="duplicateValues" dxfId="450" priority="2702"/>
    <cfRule type="duplicateValues" dxfId="449" priority="2701"/>
    <cfRule type="duplicateValues" dxfId="448" priority="2756"/>
    <cfRule type="duplicateValues" dxfId="447" priority="2886"/>
    <cfRule type="duplicateValues" dxfId="446" priority="2758"/>
    <cfRule type="duplicateValues" dxfId="445" priority="2759"/>
    <cfRule type="duplicateValues" dxfId="444" priority="2760"/>
    <cfRule type="duplicateValues" dxfId="443" priority="2761"/>
    <cfRule type="duplicateValues" dxfId="442" priority="2757"/>
    <cfRule type="duplicateValues" dxfId="441" priority="2700"/>
    <cfRule type="duplicateValues" dxfId="440" priority="2699"/>
    <cfRule type="duplicateValues" dxfId="439" priority="2698"/>
    <cfRule type="duplicateValues" dxfId="438" priority="2697"/>
    <cfRule type="duplicateValues" dxfId="437" priority="2696"/>
    <cfRule type="duplicateValues" dxfId="436" priority="2695"/>
    <cfRule type="duplicateValues" dxfId="435" priority="2905"/>
    <cfRule type="duplicateValues" dxfId="434" priority="2904"/>
    <cfRule type="duplicateValues" dxfId="433" priority="2709"/>
    <cfRule type="duplicateValues" dxfId="432" priority="2710"/>
    <cfRule type="duplicateValues" dxfId="431" priority="2711"/>
    <cfRule type="duplicateValues" dxfId="430" priority="2712"/>
    <cfRule type="duplicateValues" dxfId="429" priority="2713"/>
    <cfRule type="duplicateValues" dxfId="428" priority="2714"/>
    <cfRule type="duplicateValues" dxfId="427" priority="2715"/>
    <cfRule type="duplicateValues" dxfId="426" priority="2716"/>
    <cfRule type="duplicateValues" dxfId="425" priority="2717"/>
    <cfRule type="duplicateValues" dxfId="424" priority="2718"/>
    <cfRule type="duplicateValues" dxfId="423" priority="2721"/>
    <cfRule type="duplicateValues" dxfId="422" priority="2722"/>
    <cfRule type="duplicateValues" dxfId="421" priority="2723"/>
    <cfRule type="duplicateValues" dxfId="420" priority="2724"/>
    <cfRule type="duplicateValues" dxfId="419" priority="2725"/>
    <cfRule type="duplicateValues" dxfId="418" priority="2726"/>
    <cfRule type="duplicateValues" dxfId="417" priority="2727"/>
    <cfRule type="duplicateValues" dxfId="416" priority="2728"/>
    <cfRule type="duplicateValues" dxfId="415" priority="2903"/>
    <cfRule type="duplicateValues" dxfId="414" priority="2902"/>
    <cfRule type="duplicateValues" dxfId="413" priority="2901"/>
    <cfRule type="duplicateValues" dxfId="412" priority="2900"/>
    <cfRule type="duplicateValues" dxfId="411" priority="2899"/>
    <cfRule type="duplicateValues" dxfId="410" priority="2898"/>
    <cfRule type="duplicateValues" dxfId="409" priority="2897"/>
    <cfRule type="duplicateValues" dxfId="408" priority="2896"/>
    <cfRule type="duplicateValues" dxfId="407" priority="2895"/>
    <cfRule type="duplicateValues" dxfId="406" priority="2894"/>
    <cfRule type="duplicateValues" dxfId="405" priority="2893"/>
    <cfRule type="duplicateValues" dxfId="404" priority="2892"/>
    <cfRule type="duplicateValues" dxfId="403" priority="2891"/>
    <cfRule type="duplicateValues" dxfId="402" priority="2890"/>
    <cfRule type="duplicateValues" dxfId="401" priority="2889"/>
    <cfRule type="duplicateValues" dxfId="400" priority="2888"/>
    <cfRule type="duplicateValues" dxfId="399" priority="2729"/>
  </conditionalFormatting>
  <conditionalFormatting sqref="O24:T24">
    <cfRule type="expression" dxfId="398" priority="4492">
      <formula>O24&lt;&gt;""</formula>
    </cfRule>
  </conditionalFormatting>
  <conditionalFormatting sqref="O65:T66">
    <cfRule type="expression" dxfId="397" priority="2919">
      <formula>O65&lt;&gt;""</formula>
    </cfRule>
  </conditionalFormatting>
  <conditionalFormatting sqref="O113:T115">
    <cfRule type="expression" dxfId="396" priority="3135">
      <formula>O113&lt;&gt;""</formula>
    </cfRule>
  </conditionalFormatting>
  <conditionalFormatting sqref="O245:T245 I246:I247 K246:M247 O246:O247 S246:T247 G248:T249">
    <cfRule type="expression" dxfId="395" priority="8250">
      <formula>G245&lt;&gt;""</formula>
    </cfRule>
  </conditionalFormatting>
  <conditionalFormatting sqref="P44:P49">
    <cfRule type="expression" dxfId="394" priority="2429">
      <formula>P44&lt;&gt;""</formula>
    </cfRule>
  </conditionalFormatting>
  <conditionalFormatting sqref="P51">
    <cfRule type="expression" dxfId="393" priority="3368">
      <formula>P51&lt;&gt;""</formula>
    </cfRule>
  </conditionalFormatting>
  <conditionalFormatting sqref="P82">
    <cfRule type="duplicateValues" dxfId="392" priority="2775"/>
    <cfRule type="duplicateValues" dxfId="391" priority="2776"/>
    <cfRule type="duplicateValues" dxfId="390" priority="2777"/>
    <cfRule type="duplicateValues" dxfId="389" priority="2778"/>
    <cfRule type="duplicateValues" dxfId="388" priority="2779"/>
    <cfRule type="duplicateValues" dxfId="387" priority="2781"/>
    <cfRule type="duplicateValues" dxfId="386" priority="1640"/>
    <cfRule type="duplicateValues" dxfId="385" priority="1639"/>
    <cfRule type="duplicateValues" dxfId="384" priority="1638"/>
    <cfRule type="duplicateValues" dxfId="383" priority="1637"/>
    <cfRule type="duplicateValues" dxfId="382" priority="1636"/>
    <cfRule type="duplicateValues" dxfId="381" priority="1635"/>
    <cfRule type="duplicateValues" dxfId="380" priority="1634"/>
    <cfRule type="duplicateValues" dxfId="379" priority="1633"/>
    <cfRule type="duplicateValues" dxfId="378" priority="1632"/>
    <cfRule type="duplicateValues" dxfId="377" priority="2782"/>
    <cfRule type="duplicateValues" dxfId="376" priority="2783"/>
    <cfRule type="duplicateValues" dxfId="375" priority="1631"/>
    <cfRule type="duplicateValues" dxfId="374" priority="1630"/>
    <cfRule type="duplicateValues" dxfId="373" priority="1629"/>
    <cfRule type="duplicateValues" dxfId="372" priority="1628"/>
    <cfRule type="duplicateValues" dxfId="371" priority="1627"/>
    <cfRule type="duplicateValues" dxfId="370" priority="1626"/>
    <cfRule type="duplicateValues" dxfId="369" priority="1625"/>
    <cfRule type="duplicateValues" dxfId="368" priority="2784"/>
    <cfRule type="duplicateValues" dxfId="367" priority="2774"/>
    <cfRule type="duplicateValues" dxfId="366" priority="2780"/>
    <cfRule type="duplicateValues" dxfId="365" priority="2785"/>
    <cfRule type="duplicateValues" dxfId="364" priority="2762"/>
    <cfRule type="duplicateValues" dxfId="363" priority="2763"/>
    <cfRule type="duplicateValues" dxfId="362" priority="2764"/>
    <cfRule type="duplicateValues" dxfId="361" priority="2765"/>
    <cfRule type="duplicateValues" dxfId="360" priority="2766"/>
    <cfRule type="duplicateValues" dxfId="359" priority="2767"/>
    <cfRule type="duplicateValues" dxfId="358" priority="2768"/>
    <cfRule type="duplicateValues" dxfId="357" priority="2769"/>
    <cfRule type="duplicateValues" dxfId="356" priority="2770"/>
    <cfRule type="duplicateValues" dxfId="355" priority="2771"/>
    <cfRule type="duplicateValues" dxfId="354" priority="2772"/>
    <cfRule type="duplicateValues" dxfId="353" priority="2773"/>
  </conditionalFormatting>
  <conditionalFormatting sqref="P128">
    <cfRule type="duplicateValues" dxfId="352" priority="3073"/>
    <cfRule type="duplicateValues" dxfId="351" priority="3094"/>
    <cfRule type="duplicateValues" dxfId="350" priority="3092"/>
    <cfRule type="duplicateValues" dxfId="349" priority="3091"/>
    <cfRule type="duplicateValues" dxfId="348" priority="3088"/>
    <cfRule type="duplicateValues" dxfId="347" priority="3087"/>
    <cfRule type="duplicateValues" dxfId="346" priority="3093"/>
    <cfRule type="duplicateValues" dxfId="345" priority="3074"/>
    <cfRule type="duplicateValues" dxfId="344" priority="3075"/>
    <cfRule type="duplicateValues" dxfId="343" priority="3076"/>
    <cfRule type="duplicateValues" dxfId="342" priority="3080"/>
    <cfRule type="duplicateValues" dxfId="341" priority="3081"/>
    <cfRule type="duplicateValues" dxfId="340" priority="3082"/>
    <cfRule type="duplicateValues" dxfId="339" priority="3083"/>
    <cfRule type="duplicateValues" dxfId="338" priority="3085"/>
    <cfRule type="duplicateValues" dxfId="337" priority="3086"/>
  </conditionalFormatting>
  <conditionalFormatting sqref="P241:P243">
    <cfRule type="expression" dxfId="336" priority="2489">
      <formula>P241&lt;&gt;""</formula>
    </cfRule>
  </conditionalFormatting>
  <conditionalFormatting sqref="P39:Q39">
    <cfRule type="expression" dxfId="335" priority="3370">
      <formula>P39&lt;&gt;""</formula>
    </cfRule>
  </conditionalFormatting>
  <conditionalFormatting sqref="P52:R53">
    <cfRule type="expression" dxfId="334" priority="1699">
      <formula>P52&lt;&gt;""</formula>
    </cfRule>
  </conditionalFormatting>
  <conditionalFormatting sqref="P60:R63">
    <cfRule type="expression" dxfId="333" priority="2921">
      <formula>P60&lt;&gt;""</formula>
    </cfRule>
  </conditionalFormatting>
  <conditionalFormatting sqref="P82:R82">
    <cfRule type="duplicateValues" dxfId="332" priority="2617"/>
    <cfRule type="duplicateValues" dxfId="331" priority="14536"/>
    <cfRule type="duplicateValues" dxfId="330" priority="14537"/>
    <cfRule type="duplicateValues" dxfId="329" priority="14538"/>
    <cfRule type="duplicateValues" dxfId="328" priority="14539"/>
    <cfRule type="duplicateValues" dxfId="327" priority="14540"/>
    <cfRule type="duplicateValues" dxfId="326" priority="14541"/>
    <cfRule type="duplicateValues" dxfId="325" priority="14542"/>
    <cfRule type="duplicateValues" dxfId="324" priority="14543"/>
    <cfRule type="duplicateValues" dxfId="323" priority="14544"/>
    <cfRule type="duplicateValues" dxfId="322" priority="14545"/>
    <cfRule type="duplicateValues" dxfId="321" priority="14546"/>
    <cfRule type="duplicateValues" dxfId="320" priority="14547"/>
    <cfRule type="duplicateValues" dxfId="319" priority="14548"/>
    <cfRule type="duplicateValues" dxfId="318" priority="14549"/>
    <cfRule type="duplicateValues" dxfId="317" priority="14550"/>
    <cfRule type="duplicateValues" dxfId="316" priority="14551"/>
    <cfRule type="duplicateValues" dxfId="315" priority="14552"/>
    <cfRule type="duplicateValues" dxfId="314" priority="14553"/>
    <cfRule type="duplicateValues" dxfId="313" priority="14554"/>
    <cfRule type="duplicateValues" dxfId="312" priority="14555"/>
    <cfRule type="duplicateValues" dxfId="311" priority="14556"/>
    <cfRule type="duplicateValues" dxfId="310" priority="14557"/>
    <cfRule type="duplicateValues" dxfId="309" priority="14558"/>
    <cfRule type="duplicateValues" dxfId="308" priority="14559"/>
    <cfRule type="duplicateValues" dxfId="307" priority="14560"/>
    <cfRule type="duplicateValues" dxfId="306" priority="14561"/>
    <cfRule type="duplicateValues" dxfId="305" priority="14562"/>
    <cfRule type="duplicateValues" dxfId="304" priority="14563"/>
    <cfRule type="duplicateValues" dxfId="303" priority="14564"/>
    <cfRule type="duplicateValues" dxfId="302" priority="14565"/>
    <cfRule type="duplicateValues" dxfId="301" priority="14566"/>
    <cfRule type="duplicateValues" dxfId="300" priority="14567"/>
    <cfRule type="duplicateValues" dxfId="299" priority="14568"/>
    <cfRule type="duplicateValues" dxfId="298" priority="14569"/>
    <cfRule type="duplicateValues" dxfId="297" priority="14570"/>
    <cfRule type="duplicateValues" dxfId="296" priority="14571"/>
    <cfRule type="duplicateValues" dxfId="295" priority="14572"/>
    <cfRule type="duplicateValues" dxfId="294" priority="14573"/>
    <cfRule type="duplicateValues" dxfId="293" priority="14574"/>
    <cfRule type="duplicateValues" dxfId="292" priority="14575"/>
    <cfRule type="duplicateValues" dxfId="291" priority="14576"/>
    <cfRule type="duplicateValues" dxfId="290" priority="2614"/>
    <cfRule type="duplicateValues" dxfId="289" priority="2615"/>
    <cfRule type="duplicateValues" dxfId="288" priority="2616"/>
    <cfRule type="duplicateValues" dxfId="287" priority="2618"/>
    <cfRule type="duplicateValues" dxfId="286" priority="2619"/>
    <cfRule type="duplicateValues" dxfId="285" priority="2620"/>
    <cfRule type="duplicateValues" dxfId="284" priority="2621"/>
    <cfRule type="duplicateValues" dxfId="283" priority="2622"/>
    <cfRule type="duplicateValues" dxfId="282" priority="2623"/>
    <cfRule type="duplicateValues" dxfId="281" priority="2624"/>
    <cfRule type="duplicateValues" dxfId="280" priority="2625"/>
    <cfRule type="duplicateValues" dxfId="279" priority="2626"/>
    <cfRule type="duplicateValues" dxfId="278" priority="2627"/>
    <cfRule type="duplicateValues" dxfId="277" priority="2628"/>
    <cfRule type="duplicateValues" dxfId="276" priority="2629"/>
    <cfRule type="duplicateValues" dxfId="275" priority="14577"/>
    <cfRule type="duplicateValues" dxfId="274" priority="14578"/>
    <cfRule type="duplicateValues" dxfId="273" priority="14579"/>
    <cfRule type="duplicateValues" dxfId="272" priority="14432"/>
    <cfRule type="duplicateValues" dxfId="271" priority="14385"/>
    <cfRule type="duplicateValues" dxfId="270" priority="14386"/>
    <cfRule type="duplicateValues" dxfId="269" priority="14387"/>
    <cfRule type="duplicateValues" dxfId="268" priority="14388"/>
    <cfRule type="duplicateValues" dxfId="267" priority="14389"/>
    <cfRule type="duplicateValues" dxfId="266" priority="14390"/>
    <cfRule type="duplicateValues" dxfId="265" priority="14391"/>
    <cfRule type="duplicateValues" dxfId="264" priority="14392"/>
    <cfRule type="duplicateValues" dxfId="263" priority="14393"/>
    <cfRule type="duplicateValues" dxfId="262" priority="14394"/>
    <cfRule type="duplicateValues" dxfId="261" priority="14395"/>
    <cfRule type="duplicateValues" dxfId="260" priority="14396"/>
    <cfRule type="duplicateValues" dxfId="259" priority="14397"/>
    <cfRule type="duplicateValues" dxfId="258" priority="14398"/>
    <cfRule type="duplicateValues" dxfId="257" priority="14399"/>
    <cfRule type="duplicateValues" dxfId="256" priority="14400"/>
    <cfRule type="duplicateValues" dxfId="255" priority="14401"/>
    <cfRule type="duplicateValues" dxfId="254" priority="14402"/>
    <cfRule type="duplicateValues" dxfId="253" priority="14403"/>
    <cfRule type="duplicateValues" dxfId="252" priority="14404"/>
    <cfRule type="duplicateValues" dxfId="251" priority="14405"/>
    <cfRule type="duplicateValues" dxfId="250" priority="14406"/>
    <cfRule type="duplicateValues" dxfId="249" priority="14407"/>
    <cfRule type="duplicateValues" dxfId="248" priority="14408"/>
    <cfRule type="duplicateValues" dxfId="247" priority="14411"/>
    <cfRule type="duplicateValues" dxfId="246" priority="14412"/>
    <cfRule type="duplicateValues" dxfId="245" priority="14413"/>
    <cfRule type="duplicateValues" dxfId="244" priority="14414"/>
    <cfRule type="duplicateValues" dxfId="243" priority="14415"/>
    <cfRule type="duplicateValues" dxfId="242" priority="14416"/>
    <cfRule type="duplicateValues" dxfId="241" priority="14417"/>
    <cfRule type="duplicateValues" dxfId="240" priority="14418"/>
    <cfRule type="duplicateValues" dxfId="239" priority="14419"/>
    <cfRule type="duplicateValues" dxfId="238" priority="14420"/>
    <cfRule type="duplicateValues" dxfId="237" priority="14421"/>
    <cfRule type="duplicateValues" dxfId="236" priority="14422"/>
    <cfRule type="duplicateValues" dxfId="235" priority="14423"/>
    <cfRule type="duplicateValues" dxfId="234" priority="14424"/>
    <cfRule type="duplicateValues" dxfId="233" priority="14425"/>
    <cfRule type="duplicateValues" dxfId="232" priority="14426"/>
    <cfRule type="duplicateValues" dxfId="231" priority="14427"/>
    <cfRule type="duplicateValues" dxfId="230" priority="14428"/>
    <cfRule type="duplicateValues" dxfId="229" priority="14429"/>
    <cfRule type="duplicateValues" dxfId="228" priority="14430"/>
    <cfRule type="duplicateValues" dxfId="227" priority="14431"/>
    <cfRule type="duplicateValues" dxfId="226" priority="14433"/>
    <cfRule type="duplicateValues" dxfId="225" priority="14434"/>
    <cfRule type="duplicateValues" dxfId="224" priority="14435"/>
    <cfRule type="duplicateValues" dxfId="223" priority="14436"/>
    <cfRule type="duplicateValues" dxfId="222" priority="14437"/>
    <cfRule type="duplicateValues" dxfId="221" priority="14438"/>
    <cfRule type="duplicateValues" dxfId="220" priority="14439"/>
    <cfRule type="duplicateValues" dxfId="219" priority="14440"/>
    <cfRule type="duplicateValues" dxfId="218" priority="14441"/>
    <cfRule type="duplicateValues" dxfId="217" priority="14442"/>
    <cfRule type="duplicateValues" dxfId="216" priority="14443"/>
    <cfRule type="duplicateValues" dxfId="215" priority="14444"/>
    <cfRule type="duplicateValues" dxfId="214" priority="14445"/>
    <cfRule type="duplicateValues" dxfId="213" priority="14446"/>
    <cfRule type="duplicateValues" dxfId="212" priority="14447"/>
    <cfRule type="duplicateValues" dxfId="211" priority="14448"/>
    <cfRule type="duplicateValues" dxfId="210" priority="14449"/>
    <cfRule type="duplicateValues" dxfId="209" priority="14450"/>
    <cfRule type="duplicateValues" dxfId="208" priority="14451"/>
    <cfRule type="duplicateValues" dxfId="207" priority="14530"/>
    <cfRule type="duplicateValues" dxfId="206" priority="14531"/>
    <cfRule type="duplicateValues" dxfId="205" priority="14532"/>
    <cfRule type="duplicateValues" dxfId="204" priority="14533"/>
    <cfRule type="duplicateValues" dxfId="203" priority="14534"/>
    <cfRule type="duplicateValues" dxfId="202" priority="14535"/>
  </conditionalFormatting>
  <conditionalFormatting sqref="P127:R127">
    <cfRule type="expression" dxfId="201" priority="2507">
      <formula>P127&lt;&gt;""</formula>
    </cfRule>
  </conditionalFormatting>
  <conditionalFormatting sqref="P244:R244">
    <cfRule type="expression" dxfId="200" priority="3007">
      <formula>P244&lt;&gt;""</formula>
    </cfRule>
  </conditionalFormatting>
  <conditionalFormatting sqref="P246:R247">
    <cfRule type="expression" dxfId="199" priority="3373">
      <formula>P246&lt;&gt;""</formula>
    </cfRule>
  </conditionalFormatting>
  <conditionalFormatting sqref="P50:T50">
    <cfRule type="expression" dxfId="198" priority="1823">
      <formula>P50&lt;&gt;""</formula>
    </cfRule>
  </conditionalFormatting>
  <conditionalFormatting sqref="P54:T54">
    <cfRule type="expression" dxfId="197" priority="3219">
      <formula>P54&lt;&gt;""</formula>
    </cfRule>
  </conditionalFormatting>
  <conditionalFormatting sqref="P58:T59">
    <cfRule type="expression" dxfId="196" priority="1693">
      <formula>P58&lt;&gt;""</formula>
    </cfRule>
  </conditionalFormatting>
  <conditionalFormatting sqref="Q82">
    <cfRule type="duplicateValues" dxfId="195" priority="1670"/>
    <cfRule type="duplicateValues" dxfId="194" priority="1669"/>
    <cfRule type="duplicateValues" dxfId="193" priority="1668"/>
    <cfRule type="duplicateValues" dxfId="192" priority="1667"/>
    <cfRule type="duplicateValues" dxfId="191" priority="1666"/>
    <cfRule type="duplicateValues" dxfId="190" priority="1665"/>
    <cfRule type="duplicateValues" dxfId="189" priority="1664"/>
    <cfRule type="duplicateValues" dxfId="188" priority="1663"/>
    <cfRule type="duplicateValues" dxfId="187" priority="1662"/>
    <cfRule type="duplicateValues" dxfId="186" priority="1661"/>
    <cfRule type="duplicateValues" dxfId="185" priority="1660"/>
    <cfRule type="duplicateValues" dxfId="184" priority="1659"/>
    <cfRule type="duplicateValues" dxfId="183" priority="1658"/>
    <cfRule type="duplicateValues" dxfId="182" priority="2663"/>
    <cfRule type="duplicateValues" dxfId="181" priority="2664"/>
    <cfRule type="duplicateValues" dxfId="180" priority="2665"/>
    <cfRule type="duplicateValues" dxfId="179" priority="2666"/>
    <cfRule type="duplicateValues" dxfId="178" priority="2667"/>
    <cfRule type="duplicateValues" dxfId="177" priority="2668"/>
    <cfRule type="duplicateValues" dxfId="176" priority="2669"/>
    <cfRule type="duplicateValues" dxfId="175" priority="2670"/>
    <cfRule type="duplicateValues" dxfId="174" priority="2671"/>
    <cfRule type="duplicateValues" dxfId="173" priority="2672"/>
    <cfRule type="duplicateValues" dxfId="172" priority="2673"/>
    <cfRule type="duplicateValues" dxfId="171" priority="2674"/>
    <cfRule type="duplicateValues" dxfId="170" priority="2650"/>
    <cfRule type="duplicateValues" dxfId="169" priority="2675"/>
    <cfRule type="duplicateValues" dxfId="168" priority="2797"/>
    <cfRule type="duplicateValues" dxfId="167" priority="2811"/>
    <cfRule type="duplicateValues" dxfId="166" priority="2810"/>
    <cfRule type="duplicateValues" dxfId="165" priority="2809"/>
    <cfRule type="duplicateValues" dxfId="164" priority="2808"/>
    <cfRule type="duplicateValues" dxfId="163" priority="1673"/>
    <cfRule type="duplicateValues" dxfId="162" priority="1672"/>
    <cfRule type="duplicateValues" dxfId="161" priority="2807"/>
    <cfRule type="duplicateValues" dxfId="160" priority="2806"/>
    <cfRule type="duplicateValues" dxfId="159" priority="2805"/>
    <cfRule type="duplicateValues" dxfId="158" priority="2804"/>
    <cfRule type="duplicateValues" dxfId="157" priority="2630"/>
    <cfRule type="duplicateValues" dxfId="156" priority="2631"/>
    <cfRule type="duplicateValues" dxfId="155" priority="2654"/>
    <cfRule type="duplicateValues" dxfId="154" priority="2653"/>
    <cfRule type="duplicateValues" dxfId="153" priority="2803"/>
    <cfRule type="duplicateValues" dxfId="152" priority="2802"/>
    <cfRule type="duplicateValues" dxfId="151" priority="2801"/>
    <cfRule type="duplicateValues" dxfId="150" priority="2652"/>
    <cfRule type="duplicateValues" dxfId="149" priority="2651"/>
    <cfRule type="duplicateValues" dxfId="148" priority="2800"/>
    <cfRule type="duplicateValues" dxfId="147" priority="2649"/>
    <cfRule type="duplicateValues" dxfId="146" priority="2799"/>
    <cfRule type="duplicateValues" dxfId="145" priority="2648"/>
    <cfRule type="duplicateValues" dxfId="144" priority="2647"/>
    <cfRule type="duplicateValues" dxfId="143" priority="2646"/>
    <cfRule type="duplicateValues" dxfId="142" priority="2645"/>
    <cfRule type="duplicateValues" dxfId="141" priority="2644"/>
    <cfRule type="duplicateValues" dxfId="140" priority="2643"/>
    <cfRule type="duplicateValues" dxfId="139" priority="2642"/>
    <cfRule type="duplicateValues" dxfId="138" priority="2641"/>
    <cfRule type="duplicateValues" dxfId="137" priority="2798"/>
    <cfRule type="duplicateValues" dxfId="136" priority="2640"/>
    <cfRule type="duplicateValues" dxfId="135" priority="2639"/>
    <cfRule type="duplicateValues" dxfId="134" priority="2678"/>
    <cfRule type="duplicateValues" dxfId="133" priority="2638"/>
    <cfRule type="duplicateValues" dxfId="132" priority="2796"/>
    <cfRule type="duplicateValues" dxfId="131" priority="2677"/>
    <cfRule type="duplicateValues" dxfId="130" priority="2637"/>
    <cfRule type="duplicateValues" dxfId="129" priority="2636"/>
    <cfRule type="duplicateValues" dxfId="128" priority="2795"/>
    <cfRule type="duplicateValues" dxfId="127" priority="2794"/>
    <cfRule type="duplicateValues" dxfId="126" priority="2635"/>
    <cfRule type="duplicateValues" dxfId="125" priority="2676"/>
    <cfRule type="duplicateValues" dxfId="124" priority="2634"/>
    <cfRule type="duplicateValues" dxfId="123" priority="2793"/>
    <cfRule type="duplicateValues" dxfId="122" priority="2633"/>
    <cfRule type="duplicateValues" dxfId="121" priority="2632"/>
    <cfRule type="duplicateValues" dxfId="120" priority="2792"/>
    <cfRule type="duplicateValues" dxfId="119" priority="2791"/>
    <cfRule type="duplicateValues" dxfId="118" priority="2790"/>
    <cfRule type="duplicateValues" dxfId="117" priority="1671"/>
    <cfRule type="duplicateValues" dxfId="116" priority="2789"/>
    <cfRule type="duplicateValues" dxfId="115" priority="2788"/>
    <cfRule type="duplicateValues" dxfId="114" priority="2787"/>
    <cfRule type="duplicateValues" dxfId="113" priority="2786"/>
  </conditionalFormatting>
  <conditionalFormatting sqref="Q128">
    <cfRule type="duplicateValues" dxfId="112" priority="3341"/>
    <cfRule type="duplicateValues" dxfId="111" priority="3342"/>
    <cfRule type="duplicateValues" dxfId="110" priority="3323"/>
    <cfRule type="duplicateValues" dxfId="109" priority="3343"/>
    <cfRule type="duplicateValues" dxfId="108" priority="3324"/>
    <cfRule type="duplicateValues" dxfId="107" priority="3325"/>
    <cfRule type="duplicateValues" dxfId="106" priority="3329"/>
    <cfRule type="duplicateValues" dxfId="105" priority="3330"/>
    <cfRule type="duplicateValues" dxfId="104" priority="3331"/>
    <cfRule type="duplicateValues" dxfId="103" priority="3332"/>
    <cfRule type="duplicateValues" dxfId="102" priority="3334"/>
    <cfRule type="duplicateValues" dxfId="101" priority="3335"/>
    <cfRule type="duplicateValues" dxfId="100" priority="3336"/>
    <cfRule type="duplicateValues" dxfId="99" priority="3337"/>
    <cfRule type="duplicateValues" dxfId="98" priority="3340"/>
    <cfRule type="duplicateValues" dxfId="97" priority="3322"/>
  </conditionalFormatting>
  <conditionalFormatting sqref="Q241:Q242">
    <cfRule type="expression" dxfId="96" priority="2495">
      <formula>Q241&lt;&gt;""</formula>
    </cfRule>
  </conditionalFormatting>
  <conditionalFormatting sqref="Q44:T48">
    <cfRule type="expression" dxfId="95" priority="1820">
      <formula>Q44&lt;&gt;""</formula>
    </cfRule>
  </conditionalFormatting>
  <conditionalFormatting sqref="Q49:T49 J50:J51 H51 Q51 N232 Q232:R232">
    <cfRule type="expression" dxfId="94" priority="7144">
      <formula>H49&lt;&gt;""</formula>
    </cfRule>
  </conditionalFormatting>
  <conditionalFormatting sqref="Q83:T83">
    <cfRule type="expression" dxfId="93" priority="2399">
      <formula>Q83&lt;&gt;""</formula>
    </cfRule>
  </conditionalFormatting>
  <conditionalFormatting sqref="Q231:T231">
    <cfRule type="expression" dxfId="92" priority="2485">
      <formula>Q231&lt;&gt;""</formula>
    </cfRule>
  </conditionalFormatting>
  <conditionalFormatting sqref="R51">
    <cfRule type="expression" dxfId="91" priority="3220">
      <formula>R51&lt;&gt;""</formula>
    </cfRule>
  </conditionalFormatting>
  <conditionalFormatting sqref="R82">
    <cfRule type="duplicateValues" dxfId="90" priority="1657"/>
    <cfRule type="duplicateValues" dxfId="89" priority="1656"/>
    <cfRule type="duplicateValues" dxfId="88" priority="1655"/>
    <cfRule type="duplicateValues" dxfId="87" priority="1654"/>
    <cfRule type="duplicateValues" dxfId="86" priority="1653"/>
    <cfRule type="duplicateValues" dxfId="85" priority="1652"/>
    <cfRule type="duplicateValues" dxfId="84" priority="1651"/>
    <cfRule type="duplicateValues" dxfId="83" priority="1650"/>
    <cfRule type="duplicateValues" dxfId="82" priority="1648"/>
    <cfRule type="duplicateValues" dxfId="81" priority="1647"/>
    <cfRule type="duplicateValues" dxfId="80" priority="1646"/>
    <cfRule type="duplicateValues" dxfId="79" priority="1645"/>
    <cfRule type="duplicateValues" dxfId="78" priority="1643"/>
    <cfRule type="duplicateValues" dxfId="77" priority="1642"/>
    <cfRule type="duplicateValues" dxfId="76" priority="2813"/>
    <cfRule type="duplicateValues" dxfId="75" priority="2656"/>
    <cfRule type="duplicateValues" dxfId="74" priority="2655"/>
    <cfRule type="duplicateValues" dxfId="73" priority="2681"/>
    <cfRule type="duplicateValues" dxfId="72" priority="2680"/>
    <cfRule type="duplicateValues" dxfId="71" priority="1644"/>
    <cfRule type="duplicateValues" dxfId="70" priority="2679"/>
    <cfRule type="duplicateValues" dxfId="69" priority="2814"/>
    <cfRule type="duplicateValues" dxfId="68" priority="2815"/>
    <cfRule type="duplicateValues" dxfId="67" priority="2816"/>
    <cfRule type="duplicateValues" dxfId="66" priority="2817"/>
    <cfRule type="duplicateValues" dxfId="65" priority="2818"/>
    <cfRule type="duplicateValues" dxfId="64" priority="2819"/>
    <cfRule type="duplicateValues" dxfId="63" priority="2820"/>
    <cfRule type="duplicateValues" dxfId="62" priority="2821"/>
    <cfRule type="duplicateValues" dxfId="61" priority="2822"/>
    <cfRule type="duplicateValues" dxfId="60" priority="2823"/>
    <cfRule type="duplicateValues" dxfId="59" priority="2662"/>
    <cfRule type="duplicateValues" dxfId="58" priority="2833"/>
    <cfRule type="duplicateValues" dxfId="57" priority="2836"/>
    <cfRule type="duplicateValues" dxfId="56" priority="2837"/>
    <cfRule type="duplicateValues" dxfId="55" priority="2838"/>
    <cfRule type="duplicateValues" dxfId="54" priority="2839"/>
    <cfRule type="duplicateValues" dxfId="53" priority="2828"/>
    <cfRule type="duplicateValues" dxfId="52" priority="2829"/>
    <cfRule type="duplicateValues" dxfId="51" priority="2830"/>
    <cfRule type="duplicateValues" dxfId="50" priority="2831"/>
    <cfRule type="duplicateValues" dxfId="49" priority="2827"/>
    <cfRule type="duplicateValues" dxfId="48" priority="2832"/>
    <cfRule type="duplicateValues" dxfId="47" priority="2660"/>
    <cfRule type="duplicateValues" dxfId="46" priority="2661"/>
    <cfRule type="duplicateValues" dxfId="45" priority="2812"/>
    <cfRule type="duplicateValues" dxfId="44" priority="1649"/>
    <cfRule type="duplicateValues" dxfId="43" priority="2684"/>
    <cfRule type="duplicateValues" dxfId="42" priority="2683"/>
    <cfRule type="duplicateValues" dxfId="41" priority="2685"/>
    <cfRule type="duplicateValues" dxfId="40" priority="2686"/>
    <cfRule type="duplicateValues" dxfId="39" priority="2687"/>
    <cfRule type="duplicateValues" dxfId="38" priority="2688"/>
    <cfRule type="duplicateValues" dxfId="37" priority="2689"/>
    <cfRule type="duplicateValues" dxfId="36" priority="2690"/>
    <cfRule type="duplicateValues" dxfId="35" priority="2691"/>
    <cfRule type="duplicateValues" dxfId="34" priority="2682"/>
    <cfRule type="duplicateValues" dxfId="33" priority="2692"/>
    <cfRule type="duplicateValues" dxfId="32" priority="2693"/>
    <cfRule type="duplicateValues" dxfId="31" priority="2694"/>
    <cfRule type="duplicateValues" dxfId="30" priority="2826"/>
    <cfRule type="duplicateValues" dxfId="29" priority="2659"/>
    <cfRule type="duplicateValues" dxfId="28" priority="2658"/>
    <cfRule type="duplicateValues" dxfId="27" priority="2657"/>
  </conditionalFormatting>
  <conditionalFormatting sqref="R128">
    <cfRule type="duplicateValues" dxfId="26" priority="3268"/>
    <cfRule type="duplicateValues" dxfId="25" priority="3259"/>
    <cfRule type="duplicateValues" dxfId="24" priority="3266"/>
    <cfRule type="duplicateValues" dxfId="23" priority="3265"/>
    <cfRule type="duplicateValues" dxfId="22" priority="3257"/>
    <cfRule type="duplicateValues" dxfId="21" priority="3256"/>
    <cfRule type="duplicateValues" dxfId="20" priority="3255"/>
    <cfRule type="duplicateValues" dxfId="19" priority="3254"/>
    <cfRule type="expression" dxfId="18" priority="3252">
      <formula>#REF!&lt;&gt;""</formula>
    </cfRule>
    <cfRule type="expression" dxfId="17" priority="3251">
      <formula>#REF!&lt;&gt;""</formula>
    </cfRule>
    <cfRule type="duplicateValues" dxfId="16" priority="3250"/>
    <cfRule type="duplicateValues" dxfId="15" priority="3249"/>
    <cfRule type="duplicateValues" dxfId="14" priority="3248"/>
    <cfRule type="duplicateValues" dxfId="13" priority="3247"/>
    <cfRule type="duplicateValues" dxfId="12" priority="3262"/>
    <cfRule type="duplicateValues" dxfId="11" priority="3261"/>
    <cfRule type="duplicateValues" dxfId="10" priority="3260"/>
    <cfRule type="duplicateValues" dxfId="9" priority="3267"/>
  </conditionalFormatting>
  <conditionalFormatting sqref="R39:T39">
    <cfRule type="expression" dxfId="8" priority="5008">
      <formula>R39&lt;&gt;""</formula>
    </cfRule>
  </conditionalFormatting>
  <conditionalFormatting sqref="R241:T243">
    <cfRule type="expression" dxfId="7" priority="2499">
      <formula>R241&lt;&gt;""</formula>
    </cfRule>
  </conditionalFormatting>
  <conditionalFormatting sqref="S51:T53">
    <cfRule type="expression" dxfId="6" priority="1701">
      <formula>S51&lt;&gt;""</formula>
    </cfRule>
  </conditionalFormatting>
  <conditionalFormatting sqref="S88:T92">
    <cfRule type="expression" dxfId="5" priority="3193">
      <formula>S88&lt;&gt;""</formula>
    </cfRule>
  </conditionalFormatting>
  <conditionalFormatting sqref="S95:T100">
    <cfRule type="expression" dxfId="4" priority="3184">
      <formula>S95&lt;&gt;""</formula>
    </cfRule>
  </conditionalFormatting>
  <conditionalFormatting sqref="S127:T128">
    <cfRule type="expression" dxfId="3" priority="3132">
      <formula>S127&lt;&gt;""</formula>
    </cfRule>
  </conditionalFormatting>
  <conditionalFormatting sqref="S133:T138 L137:M138">
    <cfRule type="expression" dxfId="2" priority="3067">
      <formula>L133&lt;&gt;""</formula>
    </cfRule>
  </conditionalFormatting>
  <dataValidations disablePrompts="1" count="1">
    <dataValidation type="list" allowBlank="1" showInputMessage="1" showErrorMessage="1" sqref="C32 C34" xr:uid="{00000000-0002-0000-0000-000000000000}">
      <formula1>#REF!</formula1>
    </dataValidation>
  </dataValidations>
  <pageMargins left="0.43307086614173229" right="0.19685039370078741" top="0.47244094488188981" bottom="0.23622047244094491" header="0.31496062992125984" footer="0.31496062992125984"/>
  <pageSetup paperSize="9" scale="22" fitToHeight="7" orientation="portrait" r:id="rId1"/>
  <colBreaks count="1" manualBreakCount="1">
    <brk id="2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4"/>
  <sheetViews>
    <sheetView zoomScale="70" zoomScaleNormal="70" workbookViewId="0">
      <selection activeCell="B4" sqref="B4"/>
    </sheetView>
  </sheetViews>
  <sheetFormatPr defaultColWidth="9" defaultRowHeight="15"/>
  <cols>
    <col min="1" max="1" width="19.5703125" bestFit="1" customWidth="1"/>
    <col min="2" max="4" width="24.85546875" bestFit="1" customWidth="1"/>
    <col min="5" max="5" width="21.5703125" bestFit="1" customWidth="1"/>
    <col min="6" max="6" width="24.85546875" bestFit="1" customWidth="1"/>
    <col min="7" max="10" width="26.28515625" bestFit="1" customWidth="1"/>
    <col min="11" max="11" width="23" bestFit="1" customWidth="1"/>
    <col min="12" max="12" width="10.85546875" customWidth="1"/>
  </cols>
  <sheetData>
    <row r="1" spans="1:12" ht="18.75">
      <c r="A1" s="187" t="s">
        <v>298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3" spans="1:12" ht="50.25" customHeight="1">
      <c r="A3" s="125" t="s">
        <v>299</v>
      </c>
      <c r="B3" s="126" t="s">
        <v>300</v>
      </c>
      <c r="C3" s="127" t="s">
        <v>301</v>
      </c>
      <c r="D3" s="128" t="s">
        <v>302</v>
      </c>
      <c r="E3" s="135" t="s">
        <v>303</v>
      </c>
      <c r="F3" s="126" t="s">
        <v>304</v>
      </c>
      <c r="G3" s="127" t="s">
        <v>305</v>
      </c>
      <c r="H3" s="127" t="s">
        <v>306</v>
      </c>
      <c r="I3" s="127" t="s">
        <v>307</v>
      </c>
      <c r="J3" s="128" t="s">
        <v>308</v>
      </c>
      <c r="K3" s="136" t="s">
        <v>309</v>
      </c>
      <c r="L3" s="18" t="s">
        <v>310</v>
      </c>
    </row>
    <row r="4" spans="1:12" ht="24.95" customHeight="1">
      <c r="A4" s="129" t="s">
        <v>267</v>
      </c>
      <c r="B4" s="137">
        <v>1</v>
      </c>
      <c r="C4" s="138"/>
      <c r="D4" s="138">
        <v>1</v>
      </c>
      <c r="E4" s="138">
        <v>1</v>
      </c>
      <c r="F4" s="138">
        <v>1</v>
      </c>
      <c r="G4" s="138">
        <v>1</v>
      </c>
      <c r="H4" s="138"/>
      <c r="I4" s="138">
        <v>1</v>
      </c>
      <c r="J4" s="138">
        <v>1</v>
      </c>
      <c r="K4" s="139">
        <v>1</v>
      </c>
      <c r="L4" s="19" t="str">
        <f>VLOOKUP(A4,'DM CBGV'!$D$3:$E$95,2,0)</f>
        <v>S.PHẠM</v>
      </c>
    </row>
    <row r="5" spans="1:12" ht="24.95" customHeight="1">
      <c r="A5" s="129" t="s">
        <v>492</v>
      </c>
      <c r="B5" s="140">
        <v>1</v>
      </c>
      <c r="C5" s="141">
        <v>1</v>
      </c>
      <c r="D5" s="141"/>
      <c r="E5" s="141">
        <v>1</v>
      </c>
      <c r="F5" s="141">
        <v>1</v>
      </c>
      <c r="G5" s="141">
        <v>1</v>
      </c>
      <c r="H5" s="141">
        <v>1</v>
      </c>
      <c r="I5" s="141"/>
      <c r="J5" s="141">
        <v>1</v>
      </c>
      <c r="K5" s="142">
        <v>1</v>
      </c>
      <c r="L5" s="19" t="str">
        <f>VLOOKUP(A5,'DM CBGV'!$D$3:$E$95,2,0)</f>
        <v>KH-KT-CNTT</v>
      </c>
    </row>
    <row r="6" spans="1:12" ht="24.95" customHeight="1">
      <c r="A6" s="129" t="s">
        <v>51</v>
      </c>
      <c r="B6" s="140">
        <v>1</v>
      </c>
      <c r="C6" s="141">
        <v>1</v>
      </c>
      <c r="D6" s="141">
        <v>1</v>
      </c>
      <c r="E6" s="141">
        <v>1</v>
      </c>
      <c r="F6" s="141">
        <v>1</v>
      </c>
      <c r="G6" s="141">
        <v>2</v>
      </c>
      <c r="H6" s="141">
        <v>1</v>
      </c>
      <c r="I6" s="141">
        <v>1</v>
      </c>
      <c r="J6" s="141">
        <v>1</v>
      </c>
      <c r="K6" s="142">
        <v>1</v>
      </c>
      <c r="L6" s="19" t="str">
        <f>VLOOKUP(A6,'DM CBGV'!$D$3:$E$95,2,0)</f>
        <v>KH-KT-CNTT</v>
      </c>
    </row>
    <row r="7" spans="1:12" ht="24.95" customHeight="1">
      <c r="A7" s="129" t="s">
        <v>182</v>
      </c>
      <c r="B7" s="140">
        <v>1</v>
      </c>
      <c r="C7" s="141">
        <v>1</v>
      </c>
      <c r="D7" s="141"/>
      <c r="E7" s="141"/>
      <c r="F7" s="141">
        <v>2</v>
      </c>
      <c r="G7" s="141"/>
      <c r="H7" s="141"/>
      <c r="I7" s="141">
        <v>2</v>
      </c>
      <c r="J7" s="141">
        <v>1</v>
      </c>
      <c r="K7" s="142">
        <v>1</v>
      </c>
      <c r="L7" s="19" t="str">
        <f>VLOOKUP(A7,'DM CBGV'!$D$3:$E$95,2,0)</f>
        <v>ĐIỆN</v>
      </c>
    </row>
    <row r="8" spans="1:12" ht="24.95" customHeight="1">
      <c r="A8" s="129" t="s">
        <v>56</v>
      </c>
      <c r="B8" s="140">
        <v>2</v>
      </c>
      <c r="C8" s="141">
        <v>4</v>
      </c>
      <c r="D8" s="141">
        <v>2</v>
      </c>
      <c r="E8" s="141">
        <v>2</v>
      </c>
      <c r="F8" s="141">
        <v>2</v>
      </c>
      <c r="G8" s="141">
        <v>2</v>
      </c>
      <c r="H8" s="141">
        <v>2</v>
      </c>
      <c r="I8" s="141">
        <v>2</v>
      </c>
      <c r="J8" s="141">
        <v>2</v>
      </c>
      <c r="K8" s="142">
        <v>2</v>
      </c>
      <c r="L8" s="19" t="str">
        <f>VLOOKUP(A8,'DM CBGV'!$D$3:$E$95,2,0)</f>
        <v>KH-KT-CNTT</v>
      </c>
    </row>
    <row r="9" spans="1:12" ht="24.95" customHeight="1">
      <c r="A9" s="129" t="s">
        <v>201</v>
      </c>
      <c r="B9" s="140">
        <v>1</v>
      </c>
      <c r="C9" s="141">
        <v>1</v>
      </c>
      <c r="D9" s="141">
        <v>1</v>
      </c>
      <c r="E9" s="141">
        <v>1</v>
      </c>
      <c r="F9" s="141">
        <v>1</v>
      </c>
      <c r="G9" s="141">
        <v>1</v>
      </c>
      <c r="H9" s="141">
        <v>1</v>
      </c>
      <c r="I9" s="141">
        <v>1</v>
      </c>
      <c r="J9" s="141">
        <v>1</v>
      </c>
      <c r="K9" s="142">
        <v>1</v>
      </c>
      <c r="L9" s="19" t="str">
        <f>VLOOKUP(A9,'DM CBGV'!$D$3:$E$95,2,0)</f>
        <v>ĐIỆN</v>
      </c>
    </row>
    <row r="10" spans="1:12" ht="24.95" customHeight="1">
      <c r="A10" s="129" t="s">
        <v>127</v>
      </c>
      <c r="B10" s="140"/>
      <c r="C10" s="141"/>
      <c r="D10" s="141">
        <v>1</v>
      </c>
      <c r="E10" s="141"/>
      <c r="F10" s="141">
        <v>1</v>
      </c>
      <c r="G10" s="141"/>
      <c r="H10" s="141"/>
      <c r="I10" s="141">
        <v>1</v>
      </c>
      <c r="J10" s="141">
        <v>1</v>
      </c>
      <c r="K10" s="142"/>
      <c r="L10" s="19" t="str">
        <f>VLOOKUP(A10,'DM CBGV'!$D$3:$E$95,2,0)</f>
        <v>KH-KT-CNTT</v>
      </c>
    </row>
    <row r="11" spans="1:12" ht="24.95" customHeight="1">
      <c r="A11" s="129" t="s">
        <v>181</v>
      </c>
      <c r="B11" s="140">
        <v>1</v>
      </c>
      <c r="C11" s="141">
        <v>1</v>
      </c>
      <c r="D11" s="141">
        <v>1</v>
      </c>
      <c r="E11" s="141"/>
      <c r="F11" s="141">
        <v>1</v>
      </c>
      <c r="G11" s="141">
        <v>1</v>
      </c>
      <c r="H11" s="141">
        <v>1</v>
      </c>
      <c r="I11" s="141">
        <v>1</v>
      </c>
      <c r="J11" s="141"/>
      <c r="K11" s="142">
        <v>1</v>
      </c>
      <c r="L11" s="19" t="str">
        <f>VLOOKUP(A11,'DM CBGV'!$D$3:$E$95,2,0)</f>
        <v>ĐIỆN</v>
      </c>
    </row>
    <row r="12" spans="1:12" ht="24.95" customHeight="1">
      <c r="A12" s="129" t="s">
        <v>24</v>
      </c>
      <c r="B12" s="140">
        <v>2</v>
      </c>
      <c r="C12" s="141">
        <v>1</v>
      </c>
      <c r="D12" s="141"/>
      <c r="E12" s="141">
        <v>1</v>
      </c>
      <c r="F12" s="141">
        <v>1</v>
      </c>
      <c r="G12" s="141">
        <v>1</v>
      </c>
      <c r="H12" s="141">
        <v>1</v>
      </c>
      <c r="I12" s="141">
        <v>1</v>
      </c>
      <c r="J12" s="141">
        <v>1</v>
      </c>
      <c r="K12" s="142">
        <v>1</v>
      </c>
      <c r="L12" s="19" t="str">
        <f>VLOOKUP(A12,'DM CBGV'!$D$3:$E$95,2,0)</f>
        <v>KH-KT-CNTT</v>
      </c>
    </row>
    <row r="13" spans="1:12" ht="24.95" customHeight="1">
      <c r="A13" s="129" t="s">
        <v>241</v>
      </c>
      <c r="B13" s="140">
        <v>1</v>
      </c>
      <c r="C13" s="141">
        <v>1</v>
      </c>
      <c r="D13" s="141">
        <v>1</v>
      </c>
      <c r="E13" s="141"/>
      <c r="F13" s="141">
        <v>1</v>
      </c>
      <c r="G13" s="141">
        <v>1</v>
      </c>
      <c r="H13" s="141">
        <v>1</v>
      </c>
      <c r="I13" s="141">
        <v>1</v>
      </c>
      <c r="J13" s="141"/>
      <c r="K13" s="142">
        <v>1</v>
      </c>
      <c r="L13" s="19" t="str">
        <f>VLOOKUP(A13,'DM CBGV'!$D$3:$E$95,2,0)</f>
        <v>ĐIỆN</v>
      </c>
    </row>
    <row r="14" spans="1:12" ht="24.95" customHeight="1">
      <c r="A14" s="129" t="s">
        <v>170</v>
      </c>
      <c r="B14" s="140"/>
      <c r="C14" s="141">
        <v>1</v>
      </c>
      <c r="D14" s="141">
        <v>1</v>
      </c>
      <c r="E14" s="141">
        <v>1</v>
      </c>
      <c r="F14" s="141">
        <v>1</v>
      </c>
      <c r="G14" s="141">
        <v>1</v>
      </c>
      <c r="H14" s="141">
        <v>1</v>
      </c>
      <c r="I14" s="141"/>
      <c r="J14" s="141"/>
      <c r="K14" s="142">
        <v>1</v>
      </c>
      <c r="L14" s="19" t="str">
        <f>VLOOKUP(A14,'DM CBGV'!$D$3:$E$95,2,0)</f>
        <v>ĐIỆN</v>
      </c>
    </row>
    <row r="15" spans="1:12" ht="24.95" customHeight="1">
      <c r="A15" s="129" t="s">
        <v>86</v>
      </c>
      <c r="B15" s="140">
        <v>1</v>
      </c>
      <c r="C15" s="141">
        <v>1</v>
      </c>
      <c r="D15" s="141">
        <v>1</v>
      </c>
      <c r="E15" s="141"/>
      <c r="F15" s="141"/>
      <c r="G15" s="141"/>
      <c r="H15" s="141"/>
      <c r="I15" s="141"/>
      <c r="J15" s="141">
        <v>1</v>
      </c>
      <c r="K15" s="142">
        <v>1</v>
      </c>
      <c r="L15" s="19" t="str">
        <f>VLOOKUP(A15,'DM CBGV'!$D$3:$E$95,2,0)</f>
        <v>KH-KT-CNTT</v>
      </c>
    </row>
    <row r="16" spans="1:12" ht="24.95" customHeight="1">
      <c r="A16" s="129" t="s">
        <v>163</v>
      </c>
      <c r="B16" s="140">
        <v>1</v>
      </c>
      <c r="C16" s="141">
        <v>1</v>
      </c>
      <c r="D16" s="141">
        <v>1</v>
      </c>
      <c r="E16" s="141">
        <v>1</v>
      </c>
      <c r="F16" s="141">
        <v>1</v>
      </c>
      <c r="G16" s="141">
        <v>1</v>
      </c>
      <c r="H16" s="141">
        <v>1</v>
      </c>
      <c r="I16" s="141">
        <v>1</v>
      </c>
      <c r="J16" s="141">
        <v>1</v>
      </c>
      <c r="K16" s="142">
        <v>1</v>
      </c>
      <c r="L16" s="19" t="str">
        <f>VLOOKUP(A16,'DM CBGV'!$D$3:$E$95,2,0)</f>
        <v>ĐIỆN</v>
      </c>
    </row>
    <row r="17" spans="1:12" ht="24.95" customHeight="1">
      <c r="A17" s="129" t="s">
        <v>167</v>
      </c>
      <c r="B17" s="140">
        <v>1</v>
      </c>
      <c r="C17" s="141">
        <v>1</v>
      </c>
      <c r="D17" s="141">
        <v>1</v>
      </c>
      <c r="E17" s="141">
        <v>1</v>
      </c>
      <c r="F17" s="141">
        <v>1</v>
      </c>
      <c r="G17" s="141">
        <v>1</v>
      </c>
      <c r="H17" s="141">
        <v>1</v>
      </c>
      <c r="I17" s="141">
        <v>1</v>
      </c>
      <c r="J17" s="141">
        <v>1</v>
      </c>
      <c r="K17" s="142">
        <v>1</v>
      </c>
      <c r="L17" s="19" t="str">
        <f>VLOOKUP(A17,'DM CBGV'!$D$3:$E$95,2,0)</f>
        <v>ĐIỆN</v>
      </c>
    </row>
    <row r="18" spans="1:12" ht="24.95" customHeight="1">
      <c r="A18" s="129" t="s">
        <v>272</v>
      </c>
      <c r="B18" s="140">
        <v>1</v>
      </c>
      <c r="C18" s="141"/>
      <c r="D18" s="141">
        <v>1</v>
      </c>
      <c r="E18" s="141"/>
      <c r="F18" s="141"/>
      <c r="G18" s="141">
        <v>1</v>
      </c>
      <c r="H18" s="141"/>
      <c r="I18" s="141">
        <v>1</v>
      </c>
      <c r="J18" s="141"/>
      <c r="K18" s="142"/>
      <c r="L18" s="19" t="str">
        <f>VLOOKUP(A18,'DM CBGV'!$D$3:$E$95,2,0)</f>
        <v>KH-KT-CNTT</v>
      </c>
    </row>
    <row r="19" spans="1:12" ht="24.95" customHeight="1">
      <c r="A19" s="129" t="s">
        <v>275</v>
      </c>
      <c r="B19" s="140">
        <v>1</v>
      </c>
      <c r="C19" s="141">
        <v>1</v>
      </c>
      <c r="D19" s="141">
        <v>1</v>
      </c>
      <c r="E19" s="141">
        <v>1</v>
      </c>
      <c r="F19" s="141"/>
      <c r="G19" s="141"/>
      <c r="H19" s="141">
        <v>1</v>
      </c>
      <c r="I19" s="141">
        <v>1</v>
      </c>
      <c r="J19" s="141">
        <v>1</v>
      </c>
      <c r="K19" s="142">
        <v>1</v>
      </c>
      <c r="L19" s="19" t="str">
        <f>VLOOKUP(A19,'DM CBGV'!$D$3:$E$95,2,0)</f>
        <v>KH-KT-CNTT</v>
      </c>
    </row>
    <row r="20" spans="1:12" ht="24.95" customHeight="1">
      <c r="A20" s="129" t="s">
        <v>128</v>
      </c>
      <c r="B20" s="140">
        <v>1</v>
      </c>
      <c r="C20" s="141">
        <v>1</v>
      </c>
      <c r="D20" s="141">
        <v>1</v>
      </c>
      <c r="E20" s="141">
        <v>1</v>
      </c>
      <c r="F20" s="141">
        <v>1</v>
      </c>
      <c r="G20" s="141">
        <v>1</v>
      </c>
      <c r="H20" s="141">
        <v>1</v>
      </c>
      <c r="I20" s="141">
        <v>1</v>
      </c>
      <c r="J20" s="141">
        <v>1</v>
      </c>
      <c r="K20" s="142">
        <v>1</v>
      </c>
      <c r="L20" s="19" t="str">
        <f>VLOOKUP(A20,'DM CBGV'!$D$3:$E$95,2,0)</f>
        <v>KH-KT-CNTT</v>
      </c>
    </row>
    <row r="21" spans="1:12" ht="24.95" customHeight="1">
      <c r="A21" s="129" t="s">
        <v>19</v>
      </c>
      <c r="B21" s="140">
        <v>11</v>
      </c>
      <c r="C21" s="141">
        <v>17</v>
      </c>
      <c r="D21" s="141">
        <v>13</v>
      </c>
      <c r="E21" s="141">
        <v>7</v>
      </c>
      <c r="F21" s="141">
        <v>1</v>
      </c>
      <c r="G21" s="141">
        <v>11</v>
      </c>
      <c r="H21" s="141">
        <v>17</v>
      </c>
      <c r="I21" s="141">
        <v>13</v>
      </c>
      <c r="J21" s="141">
        <v>7</v>
      </c>
      <c r="K21" s="142">
        <v>1</v>
      </c>
      <c r="L21" s="19">
        <f>VLOOKUP(A21,'DM CBGV'!$D$3:$E$95,2,0)</f>
        <v>0</v>
      </c>
    </row>
    <row r="22" spans="1:12" ht="24.95" customHeight="1">
      <c r="A22" s="129" t="s">
        <v>149</v>
      </c>
      <c r="B22" s="140"/>
      <c r="C22" s="141"/>
      <c r="D22" s="141"/>
      <c r="E22" s="141"/>
      <c r="F22" s="141"/>
      <c r="G22" s="141"/>
      <c r="H22" s="141"/>
      <c r="I22" s="141"/>
      <c r="J22" s="141"/>
      <c r="K22" s="142"/>
      <c r="L22" s="19" t="str">
        <f>VLOOKUP(A22,'DM CBGV'!$D$3:$E$95,2,0)</f>
        <v>ĐIỆN</v>
      </c>
    </row>
    <row r="23" spans="1:12" ht="24.95" customHeight="1">
      <c r="A23" s="129" t="s">
        <v>176</v>
      </c>
      <c r="B23" s="140">
        <v>1</v>
      </c>
      <c r="C23" s="141">
        <v>1</v>
      </c>
      <c r="D23" s="141">
        <v>1</v>
      </c>
      <c r="E23" s="141">
        <v>1</v>
      </c>
      <c r="F23" s="141">
        <v>1</v>
      </c>
      <c r="G23" s="141">
        <v>1</v>
      </c>
      <c r="H23" s="141">
        <v>1</v>
      </c>
      <c r="I23" s="141">
        <v>1</v>
      </c>
      <c r="J23" s="141">
        <v>1</v>
      </c>
      <c r="K23" s="142">
        <v>1</v>
      </c>
      <c r="L23" s="19" t="str">
        <f>VLOOKUP(A23,'DM CBGV'!$D$3:$E$95,2,0)</f>
        <v>ĐIỆN</v>
      </c>
    </row>
    <row r="24" spans="1:12" ht="24.95" customHeight="1">
      <c r="A24" s="129" t="s">
        <v>294</v>
      </c>
      <c r="B24" s="140"/>
      <c r="C24" s="141"/>
      <c r="D24" s="141"/>
      <c r="E24" s="141">
        <v>1</v>
      </c>
      <c r="F24" s="141">
        <v>1</v>
      </c>
      <c r="G24" s="141"/>
      <c r="H24" s="141"/>
      <c r="I24" s="141"/>
      <c r="J24" s="141">
        <v>1</v>
      </c>
      <c r="K24" s="142">
        <v>1</v>
      </c>
      <c r="L24" s="19" t="str">
        <f>VLOOKUP(A24,'DM CBGV'!$D$3:$E$95,2,0)</f>
        <v>KH-KT-CNTT</v>
      </c>
    </row>
    <row r="25" spans="1:12" ht="24.95" customHeight="1">
      <c r="A25" s="129" t="s">
        <v>79</v>
      </c>
      <c r="B25" s="140"/>
      <c r="C25" s="141"/>
      <c r="D25" s="141"/>
      <c r="E25" s="141">
        <v>1</v>
      </c>
      <c r="F25" s="141">
        <v>1</v>
      </c>
      <c r="G25" s="141"/>
      <c r="H25" s="141"/>
      <c r="I25" s="141"/>
      <c r="J25" s="141">
        <v>1</v>
      </c>
      <c r="K25" s="142">
        <v>1</v>
      </c>
      <c r="L25" s="19" t="str">
        <f>VLOOKUP(A25,'DM CBGV'!$D$3:$E$95,2,0)</f>
        <v>CƠ KHÍ</v>
      </c>
    </row>
    <row r="26" spans="1:12" ht="24.95" customHeight="1">
      <c r="A26" s="129" t="s">
        <v>198</v>
      </c>
      <c r="B26" s="140">
        <v>1</v>
      </c>
      <c r="C26" s="141">
        <v>1</v>
      </c>
      <c r="D26" s="141">
        <v>1</v>
      </c>
      <c r="E26" s="141">
        <v>1</v>
      </c>
      <c r="F26" s="141">
        <v>1</v>
      </c>
      <c r="G26" s="141">
        <v>1</v>
      </c>
      <c r="H26" s="141">
        <v>1</v>
      </c>
      <c r="I26" s="141">
        <v>1</v>
      </c>
      <c r="J26" s="141">
        <v>1</v>
      </c>
      <c r="K26" s="142">
        <v>1</v>
      </c>
      <c r="L26" s="19" t="str">
        <f>VLOOKUP(A26,'DM CBGV'!$D$3:$E$95,2,0)</f>
        <v>ĐIỆN</v>
      </c>
    </row>
    <row r="27" spans="1:12" ht="24.95" customHeight="1">
      <c r="A27" s="129" t="s">
        <v>124</v>
      </c>
      <c r="B27" s="140">
        <v>1</v>
      </c>
      <c r="C27" s="141">
        <v>1</v>
      </c>
      <c r="D27" s="141">
        <v>1</v>
      </c>
      <c r="E27" s="141"/>
      <c r="F27" s="141"/>
      <c r="G27" s="141">
        <v>1</v>
      </c>
      <c r="H27" s="141">
        <v>1</v>
      </c>
      <c r="I27" s="141">
        <v>1</v>
      </c>
      <c r="J27" s="141">
        <v>1</v>
      </c>
      <c r="K27" s="142">
        <v>1</v>
      </c>
      <c r="L27" s="19" t="str">
        <f>VLOOKUP(A27,'DM CBGV'!$D$3:$E$95,2,0)</f>
        <v>KH-KT-CNTT</v>
      </c>
    </row>
    <row r="28" spans="1:12" ht="24.95" customHeight="1">
      <c r="A28" s="129" t="s">
        <v>222</v>
      </c>
      <c r="B28" s="140">
        <v>1</v>
      </c>
      <c r="C28" s="141"/>
      <c r="D28" s="141">
        <v>1</v>
      </c>
      <c r="E28" s="141">
        <v>1</v>
      </c>
      <c r="F28" s="141">
        <v>1</v>
      </c>
      <c r="G28" s="141">
        <v>1</v>
      </c>
      <c r="H28" s="141">
        <v>1</v>
      </c>
      <c r="I28" s="141"/>
      <c r="J28" s="141">
        <v>1</v>
      </c>
      <c r="K28" s="142">
        <v>1</v>
      </c>
      <c r="L28" s="19" t="str">
        <f>VLOOKUP(A28,'DM CBGV'!$D$3:$E$95,2,0)</f>
        <v>ĐIỆN</v>
      </c>
    </row>
    <row r="29" spans="1:12" ht="24.95" customHeight="1">
      <c r="A29" s="129" t="s">
        <v>90</v>
      </c>
      <c r="B29" s="140"/>
      <c r="C29" s="141"/>
      <c r="D29" s="141">
        <v>1</v>
      </c>
      <c r="E29" s="141">
        <v>1</v>
      </c>
      <c r="F29" s="141">
        <v>1</v>
      </c>
      <c r="G29" s="141"/>
      <c r="H29" s="141">
        <v>1</v>
      </c>
      <c r="I29" s="141">
        <v>1</v>
      </c>
      <c r="J29" s="141">
        <v>1</v>
      </c>
      <c r="K29" s="142">
        <v>1</v>
      </c>
      <c r="L29" s="19" t="str">
        <f>VLOOKUP(A29,'DM CBGV'!$D$3:$E$95,2,0)</f>
        <v>CƠ KHÍ</v>
      </c>
    </row>
    <row r="30" spans="1:12" ht="24.95" customHeight="1">
      <c r="A30" s="129" t="s">
        <v>136</v>
      </c>
      <c r="B30" s="140">
        <v>1</v>
      </c>
      <c r="C30" s="141">
        <v>1</v>
      </c>
      <c r="D30" s="141"/>
      <c r="E30" s="141">
        <v>1</v>
      </c>
      <c r="F30" s="141">
        <v>1</v>
      </c>
      <c r="G30" s="141">
        <v>2</v>
      </c>
      <c r="H30" s="141">
        <v>1</v>
      </c>
      <c r="I30" s="141">
        <v>1</v>
      </c>
      <c r="J30" s="141">
        <v>1</v>
      </c>
      <c r="K30" s="142"/>
      <c r="L30" s="19" t="str">
        <f>VLOOKUP(A30,'DM CBGV'!$D$3:$E$95,2,0)</f>
        <v>KH-KT-CNTT</v>
      </c>
    </row>
    <row r="31" spans="1:12" ht="24.95" customHeight="1">
      <c r="A31" s="129" t="s">
        <v>162</v>
      </c>
      <c r="B31" s="140"/>
      <c r="C31" s="141"/>
      <c r="D31" s="141">
        <v>1</v>
      </c>
      <c r="E31" s="141"/>
      <c r="F31" s="141"/>
      <c r="G31" s="141">
        <v>1</v>
      </c>
      <c r="H31" s="141">
        <v>1</v>
      </c>
      <c r="I31" s="141"/>
      <c r="J31" s="141">
        <v>1</v>
      </c>
      <c r="K31" s="142">
        <v>1</v>
      </c>
      <c r="L31" s="19" t="str">
        <f>VLOOKUP(A31,'DM CBGV'!$D$3:$E$95,2,0)</f>
        <v>ĐIỆN</v>
      </c>
    </row>
    <row r="32" spans="1:12" ht="24.95" customHeight="1">
      <c r="A32" s="129" t="s">
        <v>227</v>
      </c>
      <c r="B32" s="140">
        <v>1</v>
      </c>
      <c r="C32" s="141">
        <v>1</v>
      </c>
      <c r="D32" s="141">
        <v>1</v>
      </c>
      <c r="E32" s="141"/>
      <c r="F32" s="141">
        <v>1</v>
      </c>
      <c r="G32" s="141">
        <v>1</v>
      </c>
      <c r="H32" s="141">
        <v>1</v>
      </c>
      <c r="I32" s="141"/>
      <c r="J32" s="141">
        <v>1</v>
      </c>
      <c r="K32" s="142"/>
      <c r="L32" s="19" t="str">
        <f>VLOOKUP(A32,'DM CBGV'!$D$3:$E$95,2,0)</f>
        <v>ĐIỆN</v>
      </c>
    </row>
    <row r="33" spans="1:12" ht="24.95" customHeight="1">
      <c r="A33" s="129" t="s">
        <v>101</v>
      </c>
      <c r="B33" s="140"/>
      <c r="C33" s="141"/>
      <c r="D33" s="141"/>
      <c r="E33" s="141">
        <v>1</v>
      </c>
      <c r="F33" s="141">
        <v>1</v>
      </c>
      <c r="G33" s="141"/>
      <c r="H33" s="141"/>
      <c r="I33" s="141"/>
      <c r="J33" s="141">
        <v>1</v>
      </c>
      <c r="K33" s="142">
        <v>1</v>
      </c>
      <c r="L33" s="19" t="str">
        <f>VLOOKUP(A33,'DM CBGV'!$D$3:$E$95,2,0)</f>
        <v>CNOT</v>
      </c>
    </row>
    <row r="34" spans="1:12" ht="24.95" customHeight="1">
      <c r="A34" s="129" t="s">
        <v>49</v>
      </c>
      <c r="B34" s="140">
        <v>1</v>
      </c>
      <c r="C34" s="141">
        <v>1</v>
      </c>
      <c r="D34" s="141"/>
      <c r="E34" s="141"/>
      <c r="F34" s="141"/>
      <c r="G34" s="141">
        <v>1</v>
      </c>
      <c r="H34" s="141">
        <v>1</v>
      </c>
      <c r="I34" s="141"/>
      <c r="J34" s="141"/>
      <c r="K34" s="142"/>
      <c r="L34" s="19" t="str">
        <f>VLOOKUP(A34,'DM CBGV'!$D$3:$E$95,2,0)</f>
        <v>CƠ KHÍ</v>
      </c>
    </row>
    <row r="35" spans="1:12" ht="24.95" customHeight="1">
      <c r="A35" s="129" t="s">
        <v>415</v>
      </c>
      <c r="B35" s="140"/>
      <c r="C35" s="141"/>
      <c r="D35" s="141">
        <v>1</v>
      </c>
      <c r="E35" s="141">
        <v>1</v>
      </c>
      <c r="F35" s="141">
        <v>1</v>
      </c>
      <c r="G35" s="141"/>
      <c r="H35" s="141"/>
      <c r="I35" s="141">
        <v>1</v>
      </c>
      <c r="J35" s="141">
        <v>1</v>
      </c>
      <c r="K35" s="142">
        <v>1</v>
      </c>
      <c r="L35" s="19" t="str">
        <f>VLOOKUP(A35,'DM CBGV'!$D$3:$E$95,2,0)</f>
        <v>CƠ KHÍ</v>
      </c>
    </row>
    <row r="36" spans="1:12" ht="24.95" customHeight="1">
      <c r="A36" s="129" t="s">
        <v>235</v>
      </c>
      <c r="B36" s="140"/>
      <c r="C36" s="141"/>
      <c r="D36" s="141"/>
      <c r="E36" s="141">
        <v>1</v>
      </c>
      <c r="F36" s="141">
        <v>1</v>
      </c>
      <c r="G36" s="141">
        <v>2</v>
      </c>
      <c r="H36" s="141"/>
      <c r="I36" s="141">
        <v>1</v>
      </c>
      <c r="J36" s="141">
        <v>1</v>
      </c>
      <c r="K36" s="142">
        <v>1</v>
      </c>
      <c r="L36" s="19" t="str">
        <f>VLOOKUP(A36,'DM CBGV'!$D$3:$E$95,2,0)</f>
        <v>ĐIỆN</v>
      </c>
    </row>
    <row r="37" spans="1:12" ht="24.95" customHeight="1">
      <c r="A37" s="129" t="s">
        <v>28</v>
      </c>
      <c r="B37" s="140"/>
      <c r="C37" s="141"/>
      <c r="D37" s="141">
        <v>1</v>
      </c>
      <c r="E37" s="141">
        <v>1</v>
      </c>
      <c r="F37" s="141">
        <v>1</v>
      </c>
      <c r="G37" s="141"/>
      <c r="H37" s="141"/>
      <c r="I37" s="141">
        <v>1</v>
      </c>
      <c r="J37" s="141">
        <v>1</v>
      </c>
      <c r="K37" s="142">
        <v>1</v>
      </c>
      <c r="L37" s="19" t="str">
        <f>VLOOKUP(A37,'DM CBGV'!$D$3:$E$95,2,0)</f>
        <v>CNOT</v>
      </c>
    </row>
    <row r="38" spans="1:12" ht="24.95" customHeight="1">
      <c r="A38" s="129" t="s">
        <v>36</v>
      </c>
      <c r="B38" s="140">
        <v>1</v>
      </c>
      <c r="C38" s="141">
        <v>1</v>
      </c>
      <c r="D38" s="141"/>
      <c r="E38" s="141">
        <v>1</v>
      </c>
      <c r="F38" s="141">
        <v>1</v>
      </c>
      <c r="G38" s="141"/>
      <c r="H38" s="141">
        <v>1</v>
      </c>
      <c r="I38" s="141">
        <v>1</v>
      </c>
      <c r="J38" s="141">
        <v>1</v>
      </c>
      <c r="K38" s="142">
        <v>1</v>
      </c>
      <c r="L38" s="19" t="str">
        <f>VLOOKUP(A38,'DM CBGV'!$D$3:$E$95,2,0)</f>
        <v>KH-KT-CNTT</v>
      </c>
    </row>
    <row r="39" spans="1:12" ht="24.95" customHeight="1">
      <c r="A39" s="129" t="s">
        <v>225</v>
      </c>
      <c r="B39" s="140">
        <v>1</v>
      </c>
      <c r="C39" s="141">
        <v>1</v>
      </c>
      <c r="D39" s="141">
        <v>1</v>
      </c>
      <c r="E39" s="141">
        <v>1</v>
      </c>
      <c r="F39" s="141">
        <v>1</v>
      </c>
      <c r="G39" s="141">
        <v>1</v>
      </c>
      <c r="H39" s="141">
        <v>1</v>
      </c>
      <c r="I39" s="141">
        <v>1</v>
      </c>
      <c r="J39" s="141">
        <v>1</v>
      </c>
      <c r="K39" s="142">
        <v>1</v>
      </c>
      <c r="L39" s="19" t="str">
        <f>VLOOKUP(A39,'DM CBGV'!$D$3:$E$95,2,0)</f>
        <v>ĐIỆN</v>
      </c>
    </row>
    <row r="40" spans="1:12" ht="24.95" customHeight="1">
      <c r="A40" s="134" t="s">
        <v>147</v>
      </c>
      <c r="B40" s="140">
        <v>1</v>
      </c>
      <c r="C40" s="141">
        <v>1</v>
      </c>
      <c r="D40" s="141">
        <v>1</v>
      </c>
      <c r="E40" s="141">
        <v>1</v>
      </c>
      <c r="F40" s="141">
        <v>1</v>
      </c>
      <c r="G40" s="141"/>
      <c r="H40" s="141"/>
      <c r="I40" s="141"/>
      <c r="J40" s="141"/>
      <c r="K40" s="142">
        <v>1</v>
      </c>
      <c r="L40" s="19" t="str">
        <f>VLOOKUP(A40,'DM CBGV'!$D$3:$E$95,2,0)</f>
        <v>CƠ KHÍ</v>
      </c>
    </row>
    <row r="41" spans="1:12" ht="24.95" customHeight="1">
      <c r="A41" s="129" t="s">
        <v>151</v>
      </c>
      <c r="B41" s="140"/>
      <c r="C41" s="141"/>
      <c r="D41" s="141">
        <v>1</v>
      </c>
      <c r="E41" s="141">
        <v>1</v>
      </c>
      <c r="F41" s="141">
        <v>1</v>
      </c>
      <c r="G41" s="141">
        <v>1</v>
      </c>
      <c r="H41" s="141">
        <v>1</v>
      </c>
      <c r="I41" s="141">
        <v>1</v>
      </c>
      <c r="J41" s="141">
        <v>1</v>
      </c>
      <c r="K41" s="142">
        <v>1</v>
      </c>
      <c r="L41" s="19" t="str">
        <f>VLOOKUP(A41,'DM CBGV'!$D$3:$E$95,2,0)</f>
        <v>ĐIỆN</v>
      </c>
    </row>
    <row r="42" spans="1:12" ht="24.95" customHeight="1">
      <c r="A42" s="129" t="s">
        <v>475</v>
      </c>
      <c r="B42" s="140">
        <v>1</v>
      </c>
      <c r="C42" s="141">
        <v>1</v>
      </c>
      <c r="D42" s="141">
        <v>2</v>
      </c>
      <c r="E42" s="141">
        <v>2</v>
      </c>
      <c r="F42" s="141"/>
      <c r="G42" s="141">
        <v>1</v>
      </c>
      <c r="H42" s="141">
        <v>1</v>
      </c>
      <c r="I42" s="141"/>
      <c r="J42" s="141">
        <v>2</v>
      </c>
      <c r="K42" s="142">
        <v>2</v>
      </c>
      <c r="L42" s="19" t="str">
        <f>VLOOKUP(A42,'DM CBGV'!$D$3:$E$95,2,0)</f>
        <v>ĐIỆN</v>
      </c>
    </row>
    <row r="43" spans="1:12" ht="24.95" customHeight="1">
      <c r="A43" s="129" t="s">
        <v>44</v>
      </c>
      <c r="B43" s="140">
        <v>1</v>
      </c>
      <c r="C43" s="141">
        <v>1</v>
      </c>
      <c r="D43" s="141">
        <v>1</v>
      </c>
      <c r="E43" s="141">
        <v>1</v>
      </c>
      <c r="F43" s="141">
        <v>1</v>
      </c>
      <c r="G43" s="141">
        <v>2</v>
      </c>
      <c r="H43" s="141">
        <v>2</v>
      </c>
      <c r="I43" s="141">
        <v>2</v>
      </c>
      <c r="J43" s="141">
        <v>2</v>
      </c>
      <c r="K43" s="142">
        <v>2</v>
      </c>
      <c r="L43" s="19" t="str">
        <f>VLOOKUP(A43,'DM CBGV'!$D$3:$E$95,2,0)</f>
        <v>CƠ KHÍ</v>
      </c>
    </row>
    <row r="44" spans="1:12" ht="24.95" customHeight="1">
      <c r="A44" s="129" t="s">
        <v>66</v>
      </c>
      <c r="B44" s="140">
        <v>1</v>
      </c>
      <c r="C44" s="141">
        <v>1</v>
      </c>
      <c r="D44" s="141">
        <v>1</v>
      </c>
      <c r="E44" s="141"/>
      <c r="F44" s="141"/>
      <c r="G44" s="141"/>
      <c r="H44" s="141"/>
      <c r="I44" s="141"/>
      <c r="J44" s="141"/>
      <c r="K44" s="142"/>
      <c r="L44" s="19" t="str">
        <f>VLOOKUP(A44,'DM CBGV'!$D$3:$E$95,2,0)</f>
        <v>CƠ KHÍ</v>
      </c>
    </row>
    <row r="45" spans="1:12" ht="24.95" customHeight="1">
      <c r="A45" s="129" t="s">
        <v>174</v>
      </c>
      <c r="B45" s="140"/>
      <c r="C45" s="141"/>
      <c r="D45" s="141">
        <v>1</v>
      </c>
      <c r="E45" s="141"/>
      <c r="F45" s="141"/>
      <c r="G45" s="141"/>
      <c r="H45" s="141"/>
      <c r="I45" s="141">
        <v>1</v>
      </c>
      <c r="J45" s="141">
        <v>1</v>
      </c>
      <c r="K45" s="142">
        <v>1</v>
      </c>
      <c r="L45" s="19" t="str">
        <f>VLOOKUP(A45,'DM CBGV'!$D$3:$E$95,2,0)</f>
        <v>ĐIỆN</v>
      </c>
    </row>
    <row r="46" spans="1:12" ht="24.95" customHeight="1">
      <c r="A46" s="134" t="s">
        <v>400</v>
      </c>
      <c r="B46" s="140"/>
      <c r="C46" s="141"/>
      <c r="D46" s="141"/>
      <c r="E46" s="141">
        <v>1</v>
      </c>
      <c r="F46" s="141">
        <v>1</v>
      </c>
      <c r="G46" s="141"/>
      <c r="H46" s="141"/>
      <c r="I46" s="141"/>
      <c r="J46" s="141">
        <v>1</v>
      </c>
      <c r="K46" s="142">
        <v>1</v>
      </c>
      <c r="L46" s="19" t="str">
        <f>VLOOKUP(A46,'DM CBGV'!$D$3:$E$95,2,0)</f>
        <v>CNOT</v>
      </c>
    </row>
    <row r="47" spans="1:12" ht="24.95" customHeight="1">
      <c r="A47" s="129" t="s">
        <v>125</v>
      </c>
      <c r="B47" s="140">
        <v>1</v>
      </c>
      <c r="C47" s="141">
        <v>1</v>
      </c>
      <c r="D47" s="141">
        <v>1</v>
      </c>
      <c r="E47" s="141">
        <v>1</v>
      </c>
      <c r="F47" s="141"/>
      <c r="G47" s="141">
        <v>1</v>
      </c>
      <c r="H47" s="141">
        <v>1</v>
      </c>
      <c r="I47" s="141">
        <v>1</v>
      </c>
      <c r="J47" s="141"/>
      <c r="K47" s="142">
        <v>1</v>
      </c>
      <c r="L47" s="19" t="str">
        <f>VLOOKUP(A47,'DM CBGV'!$D$3:$E$95,2,0)</f>
        <v>KH-KT-CNTT</v>
      </c>
    </row>
    <row r="48" spans="1:12" ht="24.95" customHeight="1">
      <c r="A48" s="129" t="s">
        <v>21</v>
      </c>
      <c r="B48" s="140">
        <v>1</v>
      </c>
      <c r="C48" s="141"/>
      <c r="D48" s="141">
        <v>1</v>
      </c>
      <c r="E48" s="141">
        <v>1</v>
      </c>
      <c r="F48" s="141">
        <v>1</v>
      </c>
      <c r="G48" s="141">
        <v>1</v>
      </c>
      <c r="H48" s="141"/>
      <c r="I48" s="141"/>
      <c r="J48" s="141">
        <v>1</v>
      </c>
      <c r="K48" s="142">
        <v>1</v>
      </c>
      <c r="L48" s="19" t="str">
        <f>VLOOKUP(A48,'DM CBGV'!$D$3:$E$95,2,0)</f>
        <v>CNOT</v>
      </c>
    </row>
    <row r="49" spans="1:12" ht="24.95" customHeight="1">
      <c r="A49" s="129" t="s">
        <v>142</v>
      </c>
      <c r="B49" s="140"/>
      <c r="C49" s="141"/>
      <c r="D49" s="141"/>
      <c r="E49" s="141"/>
      <c r="F49" s="141"/>
      <c r="G49" s="141"/>
      <c r="H49" s="141">
        <v>1</v>
      </c>
      <c r="I49" s="141"/>
      <c r="J49" s="141"/>
      <c r="K49" s="142">
        <v>1</v>
      </c>
      <c r="L49" s="19" t="str">
        <f>VLOOKUP(A49,'DM CBGV'!$D$3:$E$95,2,0)</f>
        <v>CƠ KHÍ</v>
      </c>
    </row>
    <row r="50" spans="1:12" ht="24.95" customHeight="1">
      <c r="A50" s="129" t="s">
        <v>154</v>
      </c>
      <c r="B50" s="140">
        <v>1</v>
      </c>
      <c r="C50" s="141">
        <v>1</v>
      </c>
      <c r="D50" s="141">
        <v>1</v>
      </c>
      <c r="E50" s="141">
        <v>1</v>
      </c>
      <c r="F50" s="141"/>
      <c r="G50" s="141"/>
      <c r="H50" s="141"/>
      <c r="I50" s="141">
        <v>1</v>
      </c>
      <c r="J50" s="141">
        <v>1</v>
      </c>
      <c r="K50" s="142"/>
      <c r="L50" s="19" t="str">
        <f>VLOOKUP(A50,'DM CBGV'!$D$3:$E$95,2,0)</f>
        <v>CƠ KHÍ</v>
      </c>
    </row>
    <row r="51" spans="1:12" ht="24.95" customHeight="1">
      <c r="A51" s="129" t="s">
        <v>209</v>
      </c>
      <c r="B51" s="140">
        <v>1</v>
      </c>
      <c r="C51" s="141">
        <v>1</v>
      </c>
      <c r="D51" s="141">
        <v>1</v>
      </c>
      <c r="E51" s="141">
        <v>1</v>
      </c>
      <c r="F51" s="141">
        <v>1</v>
      </c>
      <c r="G51" s="141">
        <v>1</v>
      </c>
      <c r="H51" s="141">
        <v>1</v>
      </c>
      <c r="I51" s="141">
        <v>1</v>
      </c>
      <c r="J51" s="141">
        <v>1</v>
      </c>
      <c r="K51" s="142">
        <v>1</v>
      </c>
      <c r="L51" s="19" t="str">
        <f>VLOOKUP(A51,'DM CBGV'!$D$3:$E$95,2,0)</f>
        <v>ĐIỆN</v>
      </c>
    </row>
    <row r="52" spans="1:12" ht="24.95" customHeight="1">
      <c r="A52" s="129" t="s">
        <v>311</v>
      </c>
      <c r="B52" s="140">
        <v>7</v>
      </c>
      <c r="C52" s="141">
        <v>1</v>
      </c>
      <c r="D52" s="141">
        <v>1</v>
      </c>
      <c r="E52" s="141">
        <v>7</v>
      </c>
      <c r="F52" s="141">
        <v>7</v>
      </c>
      <c r="G52" s="141">
        <v>9</v>
      </c>
      <c r="H52" s="141">
        <v>3</v>
      </c>
      <c r="I52" s="141">
        <v>3</v>
      </c>
      <c r="J52" s="141">
        <v>9</v>
      </c>
      <c r="K52" s="142">
        <v>9</v>
      </c>
      <c r="L52" s="19" t="e">
        <f>VLOOKUP(A52,'DM CBGV'!$D$3:$E$95,2,0)</f>
        <v>#N/A</v>
      </c>
    </row>
    <row r="53" spans="1:12" ht="24.95" customHeight="1">
      <c r="A53" s="129" t="s">
        <v>114</v>
      </c>
      <c r="B53" s="140">
        <v>1</v>
      </c>
      <c r="C53" s="141"/>
      <c r="D53" s="141"/>
      <c r="E53" s="141">
        <v>1</v>
      </c>
      <c r="F53" s="141"/>
      <c r="G53" s="141">
        <v>1</v>
      </c>
      <c r="H53" s="141">
        <v>1</v>
      </c>
      <c r="I53" s="141"/>
      <c r="J53" s="141"/>
      <c r="K53" s="142"/>
      <c r="L53" s="19" t="str">
        <f>VLOOKUP(A53,'DM CBGV'!$D$3:$E$95,2,0)</f>
        <v>CNOT</v>
      </c>
    </row>
    <row r="54" spans="1:12" ht="24.95" customHeight="1">
      <c r="A54" s="129" t="s">
        <v>120</v>
      </c>
      <c r="B54" s="140">
        <v>1</v>
      </c>
      <c r="C54" s="141">
        <v>1</v>
      </c>
      <c r="D54" s="141">
        <v>1</v>
      </c>
      <c r="E54" s="141"/>
      <c r="F54" s="141">
        <v>1</v>
      </c>
      <c r="G54" s="141">
        <v>1</v>
      </c>
      <c r="H54" s="141">
        <v>1</v>
      </c>
      <c r="I54" s="141"/>
      <c r="J54" s="141"/>
      <c r="K54" s="142">
        <v>1</v>
      </c>
      <c r="L54" s="19" t="str">
        <f>VLOOKUP(A54,'DM CBGV'!$D$3:$E$95,2,0)</f>
        <v>KH-KT-CNTT</v>
      </c>
    </row>
    <row r="55" spans="1:12" ht="24.95" customHeight="1">
      <c r="A55" s="129" t="s">
        <v>33</v>
      </c>
      <c r="B55" s="140">
        <v>1</v>
      </c>
      <c r="C55" s="141"/>
      <c r="D55" s="141">
        <v>1</v>
      </c>
      <c r="E55" s="141"/>
      <c r="F55" s="141">
        <v>1</v>
      </c>
      <c r="G55" s="141">
        <v>1</v>
      </c>
      <c r="H55" s="141"/>
      <c r="I55" s="141">
        <v>1</v>
      </c>
      <c r="J55" s="141"/>
      <c r="K55" s="142">
        <v>1</v>
      </c>
      <c r="L55" s="19" t="str">
        <f>VLOOKUP(A55,'DM CBGV'!$D$3:$E$95,2,0)</f>
        <v>CNOT</v>
      </c>
    </row>
    <row r="56" spans="1:12" ht="24.95" customHeight="1">
      <c r="A56" s="129" t="s">
        <v>40</v>
      </c>
      <c r="B56" s="140">
        <v>1</v>
      </c>
      <c r="C56" s="141">
        <v>1</v>
      </c>
      <c r="D56" s="141">
        <v>1</v>
      </c>
      <c r="E56" s="141">
        <v>1</v>
      </c>
      <c r="F56" s="141">
        <v>1</v>
      </c>
      <c r="G56" s="141">
        <v>1</v>
      </c>
      <c r="H56" s="141">
        <v>1</v>
      </c>
      <c r="I56" s="141">
        <v>1</v>
      </c>
      <c r="J56" s="141">
        <v>1</v>
      </c>
      <c r="K56" s="142">
        <v>1</v>
      </c>
      <c r="L56" s="19" t="str">
        <f>VLOOKUP(A56,'DM CBGV'!$D$3:$E$95,2,0)</f>
        <v>KH-KT-CNTT</v>
      </c>
    </row>
    <row r="57" spans="1:12" ht="24.95" customHeight="1">
      <c r="A57" s="129" t="s">
        <v>68</v>
      </c>
      <c r="B57" s="140"/>
      <c r="C57" s="141"/>
      <c r="D57" s="141"/>
      <c r="E57" s="141"/>
      <c r="F57" s="141">
        <v>1</v>
      </c>
      <c r="G57" s="141"/>
      <c r="H57" s="141">
        <v>1</v>
      </c>
      <c r="I57" s="141"/>
      <c r="J57" s="141"/>
      <c r="K57" s="142"/>
      <c r="L57" s="19" t="str">
        <f>VLOOKUP(A57,'DM CBGV'!$D$3:$E$95,2,0)</f>
        <v>KH-KT-CNTT</v>
      </c>
    </row>
    <row r="58" spans="1:12" ht="24.95" customHeight="1">
      <c r="A58" s="129" t="s">
        <v>234</v>
      </c>
      <c r="B58" s="140"/>
      <c r="C58" s="141"/>
      <c r="D58" s="141">
        <v>1</v>
      </c>
      <c r="E58" s="141">
        <v>1</v>
      </c>
      <c r="F58" s="141">
        <v>1</v>
      </c>
      <c r="G58" s="141">
        <v>1</v>
      </c>
      <c r="H58" s="141"/>
      <c r="I58" s="141">
        <v>1</v>
      </c>
      <c r="J58" s="141">
        <v>1</v>
      </c>
      <c r="K58" s="142">
        <v>1</v>
      </c>
      <c r="L58" s="19" t="str">
        <f>VLOOKUP(A58,'DM CBGV'!$D$3:$E$95,2,0)</f>
        <v>ĐIỆN</v>
      </c>
    </row>
    <row r="59" spans="1:12" ht="24.95" customHeight="1">
      <c r="A59" s="129" t="s">
        <v>157</v>
      </c>
      <c r="B59" s="140">
        <v>1</v>
      </c>
      <c r="C59" s="141">
        <v>1</v>
      </c>
      <c r="D59" s="141">
        <v>1</v>
      </c>
      <c r="E59" s="141">
        <v>1</v>
      </c>
      <c r="F59" s="141">
        <v>1</v>
      </c>
      <c r="G59" s="141">
        <v>2</v>
      </c>
      <c r="H59" s="141">
        <v>1</v>
      </c>
      <c r="I59" s="141">
        <v>1</v>
      </c>
      <c r="J59" s="141">
        <v>1</v>
      </c>
      <c r="K59" s="142">
        <v>1</v>
      </c>
      <c r="L59" s="19" t="str">
        <f>VLOOKUP(A59,'DM CBGV'!$D$3:$E$95,2,0)</f>
        <v>ĐIỆN</v>
      </c>
    </row>
    <row r="60" spans="1:12" ht="24.95" customHeight="1">
      <c r="A60" s="129" t="s">
        <v>109</v>
      </c>
      <c r="B60" s="140">
        <v>1</v>
      </c>
      <c r="C60" s="141">
        <v>1</v>
      </c>
      <c r="D60" s="141">
        <v>1</v>
      </c>
      <c r="E60" s="141">
        <v>1</v>
      </c>
      <c r="F60" s="141">
        <v>1</v>
      </c>
      <c r="G60" s="141">
        <v>1</v>
      </c>
      <c r="H60" s="141">
        <v>1</v>
      </c>
      <c r="I60" s="141">
        <v>1</v>
      </c>
      <c r="J60" s="141"/>
      <c r="K60" s="142">
        <v>1</v>
      </c>
      <c r="L60" s="19" t="str">
        <f>VLOOKUP(A60,'DM CBGV'!$D$3:$E$95,2,0)</f>
        <v>CNOT</v>
      </c>
    </row>
    <row r="61" spans="1:12" ht="24.95" customHeight="1">
      <c r="A61" s="129" t="s">
        <v>264</v>
      </c>
      <c r="B61" s="140"/>
      <c r="C61" s="141">
        <v>1</v>
      </c>
      <c r="D61" s="141">
        <v>1</v>
      </c>
      <c r="E61" s="141">
        <v>1</v>
      </c>
      <c r="F61" s="141">
        <v>1</v>
      </c>
      <c r="G61" s="141"/>
      <c r="H61" s="141">
        <v>1</v>
      </c>
      <c r="I61" s="141">
        <v>1</v>
      </c>
      <c r="J61" s="141">
        <v>1</v>
      </c>
      <c r="K61" s="142">
        <v>1</v>
      </c>
      <c r="L61" s="19" t="str">
        <f>VLOOKUP(A61,'DM CBGV'!$D$3:$E$95,2,0)</f>
        <v>S.PHẠM</v>
      </c>
    </row>
    <row r="62" spans="1:12" ht="24.95" customHeight="1">
      <c r="A62" s="129" t="s">
        <v>117</v>
      </c>
      <c r="B62" s="140"/>
      <c r="C62" s="141"/>
      <c r="D62" s="141"/>
      <c r="E62" s="141"/>
      <c r="F62" s="141"/>
      <c r="G62" s="141"/>
      <c r="H62" s="141"/>
      <c r="I62" s="141"/>
      <c r="J62" s="141"/>
      <c r="K62" s="142"/>
      <c r="L62" s="19" t="e">
        <f>VLOOKUP(A62,'DM CBGV'!$D$3:$E$95,2,0)</f>
        <v>#N/A</v>
      </c>
    </row>
    <row r="63" spans="1:12" ht="24.95" customHeight="1">
      <c r="A63" s="129" t="s">
        <v>286</v>
      </c>
      <c r="B63" s="140">
        <v>1</v>
      </c>
      <c r="C63" s="141">
        <v>1</v>
      </c>
      <c r="D63" s="141">
        <v>1</v>
      </c>
      <c r="E63" s="141"/>
      <c r="F63" s="141">
        <v>1</v>
      </c>
      <c r="G63" s="141">
        <v>1</v>
      </c>
      <c r="H63" s="141">
        <v>1</v>
      </c>
      <c r="I63" s="141"/>
      <c r="J63" s="141"/>
      <c r="K63" s="142">
        <v>1</v>
      </c>
      <c r="L63" s="19" t="str">
        <f>VLOOKUP(A63,'DM CBGV'!$D$3:$E$95,2,0)</f>
        <v>S.PHẠM</v>
      </c>
    </row>
    <row r="64" spans="1:12" ht="24.95" customHeight="1">
      <c r="A64" s="129" t="s">
        <v>207</v>
      </c>
      <c r="B64" s="140">
        <v>1</v>
      </c>
      <c r="C64" s="141">
        <v>1</v>
      </c>
      <c r="D64" s="141">
        <v>1</v>
      </c>
      <c r="E64" s="141">
        <v>2</v>
      </c>
      <c r="F64" s="141"/>
      <c r="G64" s="141">
        <v>1</v>
      </c>
      <c r="H64" s="141">
        <v>1</v>
      </c>
      <c r="I64" s="141">
        <v>1</v>
      </c>
      <c r="J64" s="141"/>
      <c r="K64" s="142"/>
      <c r="L64" s="19" t="str">
        <f>VLOOKUP(A64,'DM CBGV'!$D$3:$E$95,2,0)</f>
        <v>ĐIỆN</v>
      </c>
    </row>
    <row r="65" spans="1:12" ht="24.95" customHeight="1">
      <c r="A65" s="129" t="s">
        <v>256</v>
      </c>
      <c r="B65" s="140">
        <v>1</v>
      </c>
      <c r="C65" s="141">
        <v>1</v>
      </c>
      <c r="D65" s="141"/>
      <c r="E65" s="141"/>
      <c r="F65" s="141"/>
      <c r="G65" s="141"/>
      <c r="H65" s="141">
        <v>1</v>
      </c>
      <c r="I65" s="141"/>
      <c r="J65" s="141"/>
      <c r="K65" s="142">
        <v>1</v>
      </c>
      <c r="L65" s="19" t="str">
        <f>VLOOKUP(A65,'DM CBGV'!$D$3:$E$95,2,0)</f>
        <v>CƠ KHÍ</v>
      </c>
    </row>
    <row r="66" spans="1:12" ht="24.95" customHeight="1">
      <c r="A66" s="129" t="s">
        <v>186</v>
      </c>
      <c r="B66" s="140">
        <v>1</v>
      </c>
      <c r="C66" s="141"/>
      <c r="D66" s="141">
        <v>1</v>
      </c>
      <c r="E66" s="141">
        <v>2</v>
      </c>
      <c r="F66" s="141"/>
      <c r="G66" s="141">
        <v>1</v>
      </c>
      <c r="H66" s="141">
        <v>1</v>
      </c>
      <c r="I66" s="141">
        <v>1</v>
      </c>
      <c r="J66" s="141"/>
      <c r="K66" s="142">
        <v>1</v>
      </c>
      <c r="L66" s="19" t="str">
        <f>VLOOKUP(A66,'DM CBGV'!$D$3:$E$95,2,0)</f>
        <v>ĐÀO TẠO</v>
      </c>
    </row>
    <row r="67" spans="1:12" ht="24.95" customHeight="1">
      <c r="A67" s="129" t="s">
        <v>238</v>
      </c>
      <c r="B67" s="140"/>
      <c r="C67" s="141"/>
      <c r="D67" s="141"/>
      <c r="E67" s="141">
        <v>1</v>
      </c>
      <c r="F67" s="141">
        <v>1</v>
      </c>
      <c r="G67" s="141">
        <v>1</v>
      </c>
      <c r="H67" s="141"/>
      <c r="I67" s="141">
        <v>1</v>
      </c>
      <c r="J67" s="141">
        <v>1</v>
      </c>
      <c r="K67" s="142">
        <v>1</v>
      </c>
      <c r="L67" s="19" t="str">
        <f>VLOOKUP(A67,'DM CBGV'!$D$3:$E$95,2,0)</f>
        <v>ĐIỆN</v>
      </c>
    </row>
    <row r="68" spans="1:12" ht="24.95" customHeight="1">
      <c r="A68" s="134" t="s">
        <v>95</v>
      </c>
      <c r="B68" s="140"/>
      <c r="C68" s="141"/>
      <c r="D68" s="141"/>
      <c r="E68" s="141"/>
      <c r="F68" s="141"/>
      <c r="G68" s="141"/>
      <c r="H68" s="141"/>
      <c r="I68" s="141"/>
      <c r="J68" s="141"/>
      <c r="K68" s="142"/>
      <c r="L68" s="19" t="str">
        <f>VLOOKUP(A68,'DM CBGV'!$D$3:$E$95,2,0)</f>
        <v>CNOT</v>
      </c>
    </row>
    <row r="69" spans="1:12" ht="24.95" customHeight="1">
      <c r="A69" s="129" t="s">
        <v>59</v>
      </c>
      <c r="B69" s="140"/>
      <c r="C69" s="141"/>
      <c r="D69" s="141"/>
      <c r="E69" s="141">
        <v>1</v>
      </c>
      <c r="F69" s="141">
        <v>1</v>
      </c>
      <c r="G69" s="141">
        <v>1</v>
      </c>
      <c r="H69" s="141">
        <v>1</v>
      </c>
      <c r="I69" s="141">
        <v>1</v>
      </c>
      <c r="J69" s="141">
        <v>1</v>
      </c>
      <c r="K69" s="142">
        <v>1</v>
      </c>
      <c r="L69" s="19" t="e">
        <f>VLOOKUP(A69,'DM CBGV'!$D$3:$E$95,2,0)</f>
        <v>#N/A</v>
      </c>
    </row>
    <row r="70" spans="1:12" ht="24.95" customHeight="1">
      <c r="A70" s="129" t="s">
        <v>92</v>
      </c>
      <c r="B70" s="140">
        <v>1</v>
      </c>
      <c r="C70" s="141">
        <v>1</v>
      </c>
      <c r="D70" s="141">
        <v>1</v>
      </c>
      <c r="E70" s="141">
        <v>1</v>
      </c>
      <c r="F70" s="141">
        <v>1</v>
      </c>
      <c r="G70" s="141">
        <v>1</v>
      </c>
      <c r="H70" s="141">
        <v>1</v>
      </c>
      <c r="I70" s="141">
        <v>1</v>
      </c>
      <c r="J70" s="141">
        <v>1</v>
      </c>
      <c r="K70" s="142"/>
      <c r="L70" s="19" t="str">
        <f>VLOOKUP(A70,'DM CBGV'!$D$3:$E$95,2,0)</f>
        <v>CƠ KHÍ</v>
      </c>
    </row>
    <row r="71" spans="1:12" ht="24.95" customHeight="1">
      <c r="A71" s="129" t="s">
        <v>603</v>
      </c>
      <c r="B71" s="140">
        <v>1</v>
      </c>
      <c r="C71" s="141">
        <v>1</v>
      </c>
      <c r="D71" s="141"/>
      <c r="E71" s="141">
        <v>1</v>
      </c>
      <c r="F71" s="141">
        <v>1</v>
      </c>
      <c r="G71" s="141">
        <v>1</v>
      </c>
      <c r="H71" s="141"/>
      <c r="I71" s="141"/>
      <c r="J71" s="141"/>
      <c r="K71" s="142"/>
      <c r="L71" s="19" t="e">
        <f>VLOOKUP(A71,'DM CBGV'!$D$3:$E$95,2,0)</f>
        <v>#N/A</v>
      </c>
    </row>
    <row r="72" spans="1:12" ht="24.95" customHeight="1">
      <c r="A72" s="129" t="s">
        <v>379</v>
      </c>
      <c r="B72" s="143"/>
      <c r="C72" s="144">
        <v>1</v>
      </c>
      <c r="D72" s="144">
        <v>1</v>
      </c>
      <c r="E72" s="144"/>
      <c r="F72" s="144"/>
      <c r="G72" s="144"/>
      <c r="H72" s="144">
        <v>1</v>
      </c>
      <c r="I72" s="144">
        <v>1</v>
      </c>
      <c r="J72" s="144"/>
      <c r="K72" s="145"/>
      <c r="L72" s="19" t="str">
        <f>VLOOKUP(A72,'DM CBGV'!$D$3:$E$95,2,0)</f>
        <v>BGH</v>
      </c>
    </row>
    <row r="73" spans="1:12" ht="24.95" customHeight="1">
      <c r="A73" s="130" t="s">
        <v>312</v>
      </c>
      <c r="B73" s="131">
        <v>64</v>
      </c>
      <c r="C73" s="132">
        <v>61</v>
      </c>
      <c r="D73" s="132">
        <v>62</v>
      </c>
      <c r="E73" s="132">
        <v>63</v>
      </c>
      <c r="F73" s="132">
        <v>57</v>
      </c>
      <c r="G73" s="132">
        <v>69</v>
      </c>
      <c r="H73" s="132">
        <v>65</v>
      </c>
      <c r="I73" s="132">
        <v>61</v>
      </c>
      <c r="J73" s="132">
        <v>63</v>
      </c>
      <c r="K73" s="133">
        <v>64</v>
      </c>
      <c r="L73" s="19" t="e">
        <f>VLOOKUP(A73,'DM CBGV'!$D$3:$E$95,2,0)</f>
        <v>#N/A</v>
      </c>
    </row>
    <row r="74" spans="1:12" ht="24.95" customHeight="1">
      <c r="L74" s="19" t="e">
        <f>VLOOKUP(A74,'DM CBGV'!$D$3:$E$95,2,0)</f>
        <v>#N/A</v>
      </c>
    </row>
    <row r="75" spans="1:12" ht="24.95" customHeight="1">
      <c r="L75" s="19" t="e">
        <f>VLOOKUP(A75,'DM CBGV'!$D$3:$E$95,2,0)</f>
        <v>#N/A</v>
      </c>
    </row>
    <row r="76" spans="1:12" ht="24.95" customHeight="1">
      <c r="L76" s="19" t="e">
        <f>VLOOKUP(A76,'DM CBGV'!$D$3:$E$95,2,0)</f>
        <v>#N/A</v>
      </c>
    </row>
    <row r="77" spans="1:12" ht="24.95" customHeight="1">
      <c r="L77" s="19" t="e">
        <f>VLOOKUP(A77,'DM CBGV'!$D$3:$E$95,2,0)</f>
        <v>#N/A</v>
      </c>
    </row>
    <row r="78" spans="1:12" ht="24.95" customHeight="1">
      <c r="L78" s="19" t="e">
        <f>VLOOKUP(A78,'DM CBGV'!$D$3:$E$95,2,0)</f>
        <v>#N/A</v>
      </c>
    </row>
    <row r="79" spans="1:12" ht="24.95" customHeight="1">
      <c r="L79" s="19" t="e">
        <f>VLOOKUP(A79,'DM CBGV'!$D$3:$E$95,2,0)</f>
        <v>#N/A</v>
      </c>
    </row>
    <row r="80" spans="1:12" ht="24.95" customHeight="1">
      <c r="L80" s="19" t="e">
        <f>VLOOKUP(A80,'DM CBGV'!$D$3:$E$95,2,0)</f>
        <v>#N/A</v>
      </c>
    </row>
    <row r="81" spans="12:12" ht="24.95" customHeight="1">
      <c r="L81" s="19" t="e">
        <f>VLOOKUP(A81,'DM CBGV'!$D$3:$E$95,2,0)</f>
        <v>#N/A</v>
      </c>
    </row>
    <row r="82" spans="12:12" ht="24.95" customHeight="1">
      <c r="L82" s="19" t="e">
        <f>VLOOKUP(A82,'DM CBGV'!$D$3:$E$95,2,0)</f>
        <v>#N/A</v>
      </c>
    </row>
    <row r="83" spans="12:12" ht="24.95" customHeight="1">
      <c r="L83" s="19" t="e">
        <f>VLOOKUP(A83,'DM CBGV'!$D$3:$E$95,2,0)</f>
        <v>#N/A</v>
      </c>
    </row>
    <row r="84" spans="12:12" ht="24.95" customHeight="1">
      <c r="L84" s="19" t="e">
        <f>VLOOKUP(A84,'DM CBGV'!$D$3:$E$95,2,0)</f>
        <v>#N/A</v>
      </c>
    </row>
  </sheetData>
  <autoFilter ref="A3:L86" xr:uid="{00000000-0009-0000-0000-000001000000}"/>
  <mergeCells count="1">
    <mergeCell ref="A1:K1"/>
  </mergeCells>
  <conditionalFormatting sqref="B87:K87">
    <cfRule type="cellIs" dxfId="3339" priority="27" operator="greaterThan">
      <formula>1.5</formula>
    </cfRule>
  </conditionalFormatting>
  <conditionalFormatting sqref="A5:A75">
    <cfRule type="expression" dxfId="3338" priority="46">
      <formula>MOD(ROW(),2)&gt;0</formula>
    </cfRule>
  </conditionalFormatting>
  <conditionalFormatting pivot="1" sqref="B4:K4 B6:K34 B36:K41 B43:K45 B47:K70">
    <cfRule type="cellIs" dxfId="3337" priority="6" operator="greaterThan">
      <formula>1</formula>
    </cfRule>
  </conditionalFormatting>
  <conditionalFormatting pivot="1" sqref="B7">
    <cfRule type="cellIs" dxfId="3336" priority="5" operator="greaterThan">
      <formula>1</formula>
    </cfRule>
  </conditionalFormatting>
  <conditionalFormatting pivot="1" sqref="B4">
    <cfRule type="cellIs" dxfId="3335" priority="4" operator="greaterThan">
      <formula>1</formula>
    </cfRule>
  </conditionalFormatting>
  <conditionalFormatting pivot="1" sqref="B4">
    <cfRule type="cellIs" dxfId="3334" priority="3" operator="greaterThan">
      <formula>1</formula>
    </cfRule>
  </conditionalFormatting>
  <conditionalFormatting pivot="1" sqref="D42">
    <cfRule type="cellIs" dxfId="3333" priority="2" operator="greaterThan">
      <formula>1</formula>
    </cfRule>
  </conditionalFormatting>
  <conditionalFormatting pivot="1" sqref="B4:K4 B6:K45 B47:K72">
    <cfRule type="cellIs" dxfId="3332" priority="1" operator="greaterThan">
      <formula>1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99"/>
  <sheetViews>
    <sheetView workbookViewId="0">
      <selection activeCell="B4" sqref="B4"/>
    </sheetView>
  </sheetViews>
  <sheetFormatPr defaultColWidth="9" defaultRowHeight="15"/>
  <cols>
    <col min="1" max="1" width="27.28515625" bestFit="1" customWidth="1"/>
    <col min="2" max="6" width="5.5703125" bestFit="1" customWidth="1"/>
    <col min="7" max="7" width="5.5703125" customWidth="1"/>
    <col min="8" max="8" width="5.5703125" bestFit="1" customWidth="1"/>
    <col min="9" max="14" width="4.5703125" customWidth="1"/>
    <col min="15" max="15" width="5.5703125" customWidth="1"/>
  </cols>
  <sheetData>
    <row r="1" spans="1:15" ht="18.75">
      <c r="A1" s="187" t="s">
        <v>313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3" spans="1:15" ht="75">
      <c r="A3" s="73" t="s">
        <v>299</v>
      </c>
      <c r="B3" s="9" t="s">
        <v>300</v>
      </c>
      <c r="C3" s="10" t="s">
        <v>301</v>
      </c>
      <c r="D3" s="10" t="s">
        <v>302</v>
      </c>
      <c r="E3" s="10" t="s">
        <v>303</v>
      </c>
      <c r="F3" s="10" t="s">
        <v>304</v>
      </c>
      <c r="G3" s="10" t="s">
        <v>314</v>
      </c>
      <c r="H3" s="10" t="s">
        <v>315</v>
      </c>
      <c r="I3" s="10" t="s">
        <v>305</v>
      </c>
      <c r="J3" s="10" t="s">
        <v>306</v>
      </c>
      <c r="K3" s="10" t="s">
        <v>307</v>
      </c>
      <c r="L3" s="10" t="s">
        <v>308</v>
      </c>
      <c r="M3" s="10" t="s">
        <v>309</v>
      </c>
      <c r="N3" s="10" t="s">
        <v>316</v>
      </c>
      <c r="O3" s="15" t="s">
        <v>317</v>
      </c>
    </row>
    <row r="4" spans="1:15" ht="20.25" customHeight="1">
      <c r="A4" s="11" t="s">
        <v>58</v>
      </c>
      <c r="B4" s="146">
        <v>1</v>
      </c>
      <c r="C4" s="147">
        <v>1</v>
      </c>
      <c r="D4" s="147">
        <v>1</v>
      </c>
      <c r="E4" s="147">
        <v>1</v>
      </c>
      <c r="F4" s="147">
        <v>1</v>
      </c>
      <c r="G4" s="147"/>
      <c r="H4" s="147"/>
      <c r="I4" s="147">
        <v>1</v>
      </c>
      <c r="J4" s="147">
        <v>1</v>
      </c>
      <c r="K4" s="147">
        <v>1</v>
      </c>
      <c r="L4" s="147">
        <v>1</v>
      </c>
      <c r="M4" s="147">
        <v>1</v>
      </c>
      <c r="N4" s="147"/>
      <c r="O4" s="148"/>
    </row>
    <row r="5" spans="1:15" ht="20.25" customHeight="1">
      <c r="A5" s="12" t="s">
        <v>96</v>
      </c>
      <c r="B5" s="149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1"/>
    </row>
    <row r="6" spans="1:15" ht="20.25" customHeight="1">
      <c r="A6" s="12" t="s">
        <v>103</v>
      </c>
      <c r="B6" s="149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1"/>
    </row>
    <row r="7" spans="1:15" ht="20.25" customHeight="1">
      <c r="A7" s="12" t="s">
        <v>119</v>
      </c>
      <c r="B7" s="149">
        <v>1</v>
      </c>
      <c r="C7" s="150">
        <v>1</v>
      </c>
      <c r="D7" s="150">
        <v>1</v>
      </c>
      <c r="E7" s="150">
        <v>1</v>
      </c>
      <c r="F7" s="150">
        <v>1</v>
      </c>
      <c r="G7" s="150"/>
      <c r="H7" s="150"/>
      <c r="I7" s="150">
        <v>1</v>
      </c>
      <c r="J7" s="150">
        <v>1</v>
      </c>
      <c r="K7" s="150">
        <v>1</v>
      </c>
      <c r="L7" s="150">
        <v>1</v>
      </c>
      <c r="M7" s="150">
        <v>1</v>
      </c>
      <c r="N7" s="150"/>
      <c r="O7" s="151"/>
    </row>
    <row r="8" spans="1:15" ht="20.25" customHeight="1">
      <c r="A8" s="12" t="s">
        <v>126</v>
      </c>
      <c r="B8" s="149">
        <v>1</v>
      </c>
      <c r="C8" s="150">
        <v>1</v>
      </c>
      <c r="D8" s="150">
        <v>1</v>
      </c>
      <c r="E8" s="150">
        <v>1</v>
      </c>
      <c r="F8" s="150">
        <v>1</v>
      </c>
      <c r="G8" s="150"/>
      <c r="H8" s="150"/>
      <c r="I8" s="150">
        <v>1</v>
      </c>
      <c r="J8" s="150">
        <v>1</v>
      </c>
      <c r="K8" s="150">
        <v>1</v>
      </c>
      <c r="L8" s="150">
        <v>1</v>
      </c>
      <c r="M8" s="150">
        <v>1</v>
      </c>
      <c r="N8" s="150"/>
      <c r="O8" s="151"/>
    </row>
    <row r="9" spans="1:15" ht="20.25" customHeight="1">
      <c r="A9" s="12" t="s">
        <v>130</v>
      </c>
      <c r="B9" s="149">
        <v>1</v>
      </c>
      <c r="C9" s="150">
        <v>1</v>
      </c>
      <c r="D9" s="150">
        <v>1</v>
      </c>
      <c r="E9" s="150">
        <v>1</v>
      </c>
      <c r="F9" s="150">
        <v>1</v>
      </c>
      <c r="G9" s="150"/>
      <c r="H9" s="150"/>
      <c r="I9" s="150">
        <v>1</v>
      </c>
      <c r="J9" s="150">
        <v>1</v>
      </c>
      <c r="K9" s="150">
        <v>1</v>
      </c>
      <c r="L9" s="150">
        <v>1</v>
      </c>
      <c r="M9" s="150">
        <v>1</v>
      </c>
      <c r="N9" s="150"/>
      <c r="O9" s="151"/>
    </row>
    <row r="10" spans="1:15" ht="20.25" customHeight="1">
      <c r="A10" s="12" t="s">
        <v>138</v>
      </c>
      <c r="B10" s="149">
        <v>1</v>
      </c>
      <c r="C10" s="150">
        <v>1</v>
      </c>
      <c r="D10" s="150">
        <v>1</v>
      </c>
      <c r="E10" s="150">
        <v>1</v>
      </c>
      <c r="F10" s="150">
        <v>1</v>
      </c>
      <c r="G10" s="150"/>
      <c r="H10" s="150"/>
      <c r="I10" s="150">
        <v>1</v>
      </c>
      <c r="J10" s="150">
        <v>1</v>
      </c>
      <c r="K10" s="150">
        <v>1</v>
      </c>
      <c r="L10" s="150">
        <v>1</v>
      </c>
      <c r="M10" s="150">
        <v>1</v>
      </c>
      <c r="N10" s="150"/>
      <c r="O10" s="151"/>
    </row>
    <row r="11" spans="1:15" ht="20.25" customHeight="1">
      <c r="A11" s="12" t="s">
        <v>141</v>
      </c>
      <c r="B11" s="149">
        <v>1</v>
      </c>
      <c r="C11" s="150">
        <v>1</v>
      </c>
      <c r="D11" s="150">
        <v>1</v>
      </c>
      <c r="E11" s="150">
        <v>1</v>
      </c>
      <c r="F11" s="150">
        <v>1</v>
      </c>
      <c r="G11" s="150"/>
      <c r="H11" s="150"/>
      <c r="I11" s="150">
        <v>1</v>
      </c>
      <c r="J11" s="150">
        <v>1</v>
      </c>
      <c r="K11" s="150">
        <v>1</v>
      </c>
      <c r="L11" s="150">
        <v>1</v>
      </c>
      <c r="M11" s="150">
        <v>1</v>
      </c>
      <c r="N11" s="150"/>
      <c r="O11" s="151"/>
    </row>
    <row r="12" spans="1:15" ht="20.25" customHeight="1">
      <c r="A12" s="12" t="s">
        <v>150</v>
      </c>
      <c r="B12" s="149">
        <v>1</v>
      </c>
      <c r="C12" s="150">
        <v>1</v>
      </c>
      <c r="D12" s="150">
        <v>1</v>
      </c>
      <c r="E12" s="150">
        <v>1</v>
      </c>
      <c r="F12" s="150">
        <v>1</v>
      </c>
      <c r="G12" s="150"/>
      <c r="H12" s="150"/>
      <c r="I12" s="150">
        <v>1</v>
      </c>
      <c r="J12" s="150">
        <v>1</v>
      </c>
      <c r="K12" s="150"/>
      <c r="L12" s="150"/>
      <c r="M12" s="150"/>
      <c r="N12" s="150"/>
      <c r="O12" s="151"/>
    </row>
    <row r="13" spans="1:15" ht="20.25" customHeight="1">
      <c r="A13" s="12" t="s">
        <v>156</v>
      </c>
      <c r="B13" s="149"/>
      <c r="C13" s="150"/>
      <c r="D13" s="150"/>
      <c r="E13" s="150"/>
      <c r="F13" s="150"/>
      <c r="G13" s="150"/>
      <c r="H13" s="150"/>
      <c r="I13" s="150">
        <v>1</v>
      </c>
      <c r="J13" s="150">
        <v>1</v>
      </c>
      <c r="K13" s="150">
        <v>1</v>
      </c>
      <c r="L13" s="150">
        <v>1</v>
      </c>
      <c r="M13" s="150">
        <v>1</v>
      </c>
      <c r="N13" s="150"/>
      <c r="O13" s="151"/>
    </row>
    <row r="14" spans="1:15" ht="20.25" customHeight="1">
      <c r="A14" s="12" t="s">
        <v>159</v>
      </c>
      <c r="B14" s="149">
        <v>1</v>
      </c>
      <c r="C14" s="150">
        <v>1</v>
      </c>
      <c r="D14" s="150">
        <v>1</v>
      </c>
      <c r="E14" s="150">
        <v>1</v>
      </c>
      <c r="F14" s="150">
        <v>1</v>
      </c>
      <c r="G14" s="150"/>
      <c r="H14" s="150"/>
      <c r="I14" s="150">
        <v>1</v>
      </c>
      <c r="J14" s="150">
        <v>1</v>
      </c>
      <c r="K14" s="150">
        <v>1</v>
      </c>
      <c r="L14" s="150">
        <v>1</v>
      </c>
      <c r="M14" s="150">
        <v>1</v>
      </c>
      <c r="N14" s="150"/>
      <c r="O14" s="151"/>
    </row>
    <row r="15" spans="1:15" ht="20.25" customHeight="1">
      <c r="A15" s="13" t="s">
        <v>161</v>
      </c>
      <c r="B15" s="149"/>
      <c r="C15" s="150"/>
      <c r="D15" s="150"/>
      <c r="E15" s="150"/>
      <c r="F15" s="150"/>
      <c r="G15" s="150"/>
      <c r="H15" s="150"/>
      <c r="I15" s="150">
        <v>1</v>
      </c>
      <c r="J15" s="150">
        <v>1</v>
      </c>
      <c r="K15" s="150"/>
      <c r="L15" s="150">
        <v>1</v>
      </c>
      <c r="M15" s="150">
        <v>1</v>
      </c>
      <c r="N15" s="150"/>
      <c r="O15" s="151"/>
    </row>
    <row r="16" spans="1:15" ht="20.25" customHeight="1">
      <c r="A16" s="11" t="s">
        <v>215</v>
      </c>
      <c r="B16" s="149">
        <v>1</v>
      </c>
      <c r="C16" s="150">
        <v>1</v>
      </c>
      <c r="D16" s="150">
        <v>1</v>
      </c>
      <c r="E16" s="150">
        <v>1</v>
      </c>
      <c r="F16" s="150">
        <v>1</v>
      </c>
      <c r="G16" s="150"/>
      <c r="H16" s="150"/>
      <c r="I16" s="150">
        <v>1</v>
      </c>
      <c r="J16" s="150">
        <v>1</v>
      </c>
      <c r="K16" s="150"/>
      <c r="L16" s="150"/>
      <c r="M16" s="150"/>
      <c r="N16" s="150"/>
      <c r="O16" s="151"/>
    </row>
    <row r="17" spans="1:15" ht="20.25" customHeight="1">
      <c r="A17" s="12" t="s">
        <v>219</v>
      </c>
      <c r="B17" s="149">
        <v>1</v>
      </c>
      <c r="C17" s="150">
        <v>1</v>
      </c>
      <c r="D17" s="150">
        <v>1</v>
      </c>
      <c r="E17" s="150">
        <v>1</v>
      </c>
      <c r="F17" s="150">
        <v>1</v>
      </c>
      <c r="G17" s="150"/>
      <c r="H17" s="150"/>
      <c r="I17" s="150">
        <v>1</v>
      </c>
      <c r="J17" s="150">
        <v>1</v>
      </c>
      <c r="K17" s="150">
        <v>1</v>
      </c>
      <c r="L17" s="150">
        <v>1</v>
      </c>
      <c r="M17" s="150">
        <v>1</v>
      </c>
      <c r="N17" s="150"/>
      <c r="O17" s="151"/>
    </row>
    <row r="18" spans="1:15" ht="20.25" customHeight="1">
      <c r="A18" s="12" t="s">
        <v>220</v>
      </c>
      <c r="B18" s="149"/>
      <c r="C18" s="150"/>
      <c r="D18" s="150"/>
      <c r="E18" s="150"/>
      <c r="F18" s="150"/>
      <c r="G18" s="150"/>
      <c r="H18" s="150"/>
      <c r="I18" s="150"/>
      <c r="J18" s="150">
        <v>1</v>
      </c>
      <c r="K18" s="150">
        <v>1</v>
      </c>
      <c r="L18" s="150">
        <v>1</v>
      </c>
      <c r="M18" s="150">
        <v>1</v>
      </c>
      <c r="N18" s="150"/>
      <c r="O18" s="151"/>
    </row>
    <row r="19" spans="1:15" ht="20.25" customHeight="1">
      <c r="A19" s="12" t="s">
        <v>224</v>
      </c>
      <c r="B19" s="149"/>
      <c r="C19" s="150"/>
      <c r="D19" s="150"/>
      <c r="E19" s="150"/>
      <c r="F19" s="150"/>
      <c r="G19" s="150"/>
      <c r="H19" s="150"/>
      <c r="I19" s="150">
        <v>1</v>
      </c>
      <c r="J19" s="150">
        <v>1</v>
      </c>
      <c r="K19" s="150">
        <v>1</v>
      </c>
      <c r="L19" s="150">
        <v>1</v>
      </c>
      <c r="M19" s="150">
        <v>1</v>
      </c>
      <c r="N19" s="150"/>
      <c r="O19" s="151"/>
    </row>
    <row r="20" spans="1:15" ht="20.25" customHeight="1">
      <c r="A20" s="12" t="s">
        <v>254</v>
      </c>
      <c r="B20" s="149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1"/>
    </row>
    <row r="21" spans="1:15" ht="20.25" customHeight="1">
      <c r="A21" s="12" t="s">
        <v>271</v>
      </c>
      <c r="B21" s="149">
        <v>1</v>
      </c>
      <c r="C21" s="150">
        <v>1</v>
      </c>
      <c r="D21" s="150">
        <v>1</v>
      </c>
      <c r="E21" s="150">
        <v>1</v>
      </c>
      <c r="F21" s="150">
        <v>1</v>
      </c>
      <c r="G21" s="150"/>
      <c r="H21" s="150"/>
      <c r="I21" s="150">
        <v>1</v>
      </c>
      <c r="J21" s="150">
        <v>1</v>
      </c>
      <c r="K21" s="150">
        <v>1</v>
      </c>
      <c r="L21" s="150">
        <v>1</v>
      </c>
      <c r="M21" s="150">
        <v>1</v>
      </c>
      <c r="N21" s="150"/>
      <c r="O21" s="151"/>
    </row>
    <row r="22" spans="1:15" ht="20.25" customHeight="1">
      <c r="A22" s="12" t="s">
        <v>277</v>
      </c>
      <c r="B22" s="149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1"/>
    </row>
    <row r="23" spans="1:15" ht="20.25" customHeight="1">
      <c r="A23" s="12" t="s">
        <v>280</v>
      </c>
      <c r="B23" s="149">
        <v>1</v>
      </c>
      <c r="C23" s="150">
        <v>1</v>
      </c>
      <c r="D23" s="150">
        <v>1</v>
      </c>
      <c r="E23" s="150">
        <v>1</v>
      </c>
      <c r="F23" s="150">
        <v>1</v>
      </c>
      <c r="G23" s="150"/>
      <c r="H23" s="150"/>
      <c r="I23" s="150">
        <v>1</v>
      </c>
      <c r="J23" s="150">
        <v>1</v>
      </c>
      <c r="K23" s="150">
        <v>1</v>
      </c>
      <c r="L23" s="150">
        <v>1</v>
      </c>
      <c r="M23" s="150">
        <v>1</v>
      </c>
      <c r="N23" s="150"/>
      <c r="O23" s="151"/>
    </row>
    <row r="24" spans="1:15" ht="20.25" customHeight="1">
      <c r="A24" s="12" t="s">
        <v>281</v>
      </c>
      <c r="B24" s="149">
        <v>1</v>
      </c>
      <c r="C24" s="150">
        <v>1</v>
      </c>
      <c r="D24" s="150">
        <v>1</v>
      </c>
      <c r="E24" s="150">
        <v>1</v>
      </c>
      <c r="F24" s="150">
        <v>1</v>
      </c>
      <c r="G24" s="150"/>
      <c r="H24" s="150"/>
      <c r="I24" s="150">
        <v>1</v>
      </c>
      <c r="J24" s="150">
        <v>1</v>
      </c>
      <c r="K24" s="150">
        <v>1</v>
      </c>
      <c r="L24" s="150">
        <v>1</v>
      </c>
      <c r="M24" s="150">
        <v>1</v>
      </c>
      <c r="N24" s="150"/>
      <c r="O24" s="151"/>
    </row>
    <row r="25" spans="1:15" ht="20.25" customHeight="1">
      <c r="A25" s="12" t="s">
        <v>293</v>
      </c>
      <c r="B25" s="149"/>
      <c r="C25" s="150"/>
      <c r="D25" s="150"/>
      <c r="E25" s="150"/>
      <c r="F25" s="150"/>
      <c r="G25" s="150"/>
      <c r="H25" s="150"/>
      <c r="I25" s="150">
        <v>1</v>
      </c>
      <c r="J25" s="150">
        <v>1</v>
      </c>
      <c r="K25" s="150">
        <v>1</v>
      </c>
      <c r="L25" s="150">
        <v>1</v>
      </c>
      <c r="M25" s="150">
        <v>1</v>
      </c>
      <c r="N25" s="150"/>
      <c r="O25" s="151"/>
    </row>
    <row r="26" spans="1:15" ht="20.25" customHeight="1">
      <c r="A26" s="12" t="s">
        <v>295</v>
      </c>
      <c r="B26" s="149"/>
      <c r="C26" s="150"/>
      <c r="D26" s="150"/>
      <c r="E26" s="150"/>
      <c r="F26" s="150"/>
      <c r="G26" s="150"/>
      <c r="H26" s="150"/>
      <c r="I26" s="150">
        <v>1</v>
      </c>
      <c r="J26" s="150">
        <v>1</v>
      </c>
      <c r="K26" s="150">
        <v>1</v>
      </c>
      <c r="L26" s="150">
        <v>1</v>
      </c>
      <c r="M26" s="150">
        <v>1</v>
      </c>
      <c r="N26" s="150"/>
      <c r="O26" s="151"/>
    </row>
    <row r="27" spans="1:15" ht="20.25" customHeight="1">
      <c r="A27" s="13" t="s">
        <v>311</v>
      </c>
      <c r="B27" s="149">
        <v>1</v>
      </c>
      <c r="C27" s="150">
        <v>1</v>
      </c>
      <c r="D27" s="150">
        <v>1</v>
      </c>
      <c r="E27" s="150">
        <v>1</v>
      </c>
      <c r="F27" s="150">
        <v>1</v>
      </c>
      <c r="G27" s="150">
        <v>1</v>
      </c>
      <c r="H27" s="150">
        <v>1</v>
      </c>
      <c r="I27" s="150">
        <v>1</v>
      </c>
      <c r="J27" s="150">
        <v>1</v>
      </c>
      <c r="K27" s="150">
        <v>1</v>
      </c>
      <c r="L27" s="150">
        <v>1</v>
      </c>
      <c r="M27" s="150">
        <v>1</v>
      </c>
      <c r="N27" s="150">
        <v>1</v>
      </c>
      <c r="O27" s="151">
        <v>1</v>
      </c>
    </row>
    <row r="28" spans="1:15" ht="20.25" customHeight="1">
      <c r="A28" s="14" t="s">
        <v>73</v>
      </c>
      <c r="B28" s="149">
        <v>1</v>
      </c>
      <c r="C28" s="150">
        <v>1</v>
      </c>
      <c r="D28" s="150">
        <v>1</v>
      </c>
      <c r="E28" s="150">
        <v>1</v>
      </c>
      <c r="F28" s="150">
        <v>1</v>
      </c>
      <c r="G28" s="150"/>
      <c r="H28" s="150"/>
      <c r="I28" s="150">
        <v>1</v>
      </c>
      <c r="J28" s="150">
        <v>1</v>
      </c>
      <c r="K28" s="150">
        <v>1</v>
      </c>
      <c r="L28" s="150">
        <v>1</v>
      </c>
      <c r="M28" s="150">
        <v>1</v>
      </c>
      <c r="N28" s="150"/>
      <c r="O28" s="151"/>
    </row>
    <row r="29" spans="1:15" ht="20.25" customHeight="1">
      <c r="A29" s="14" t="s">
        <v>75</v>
      </c>
      <c r="B29" s="149">
        <v>1</v>
      </c>
      <c r="C29" s="150">
        <v>1</v>
      </c>
      <c r="D29" s="150">
        <v>1</v>
      </c>
      <c r="E29" s="150">
        <v>1</v>
      </c>
      <c r="F29" s="150">
        <v>1</v>
      </c>
      <c r="G29" s="150"/>
      <c r="H29" s="150"/>
      <c r="I29" s="150">
        <v>1</v>
      </c>
      <c r="J29" s="150">
        <v>1</v>
      </c>
      <c r="K29" s="150">
        <v>1</v>
      </c>
      <c r="L29" s="150">
        <v>1</v>
      </c>
      <c r="M29" s="150">
        <v>1</v>
      </c>
      <c r="N29" s="150"/>
      <c r="O29" s="151"/>
    </row>
    <row r="30" spans="1:15" ht="20.25" customHeight="1">
      <c r="A30" s="14" t="s">
        <v>192</v>
      </c>
      <c r="B30" s="149">
        <v>1</v>
      </c>
      <c r="C30" s="150">
        <v>1</v>
      </c>
      <c r="D30" s="150">
        <v>1</v>
      </c>
      <c r="E30" s="150">
        <v>1</v>
      </c>
      <c r="F30" s="150">
        <v>1</v>
      </c>
      <c r="G30" s="150"/>
      <c r="H30" s="150"/>
      <c r="I30" s="150">
        <v>1</v>
      </c>
      <c r="J30" s="150">
        <v>1</v>
      </c>
      <c r="K30" s="150">
        <v>1</v>
      </c>
      <c r="L30" s="150">
        <v>1</v>
      </c>
      <c r="M30" s="150">
        <v>1</v>
      </c>
      <c r="N30" s="150"/>
      <c r="O30" s="151"/>
    </row>
    <row r="31" spans="1:15" ht="20.25" customHeight="1">
      <c r="A31" s="14" t="s">
        <v>196</v>
      </c>
      <c r="B31" s="149">
        <v>1</v>
      </c>
      <c r="C31" s="150">
        <v>1</v>
      </c>
      <c r="D31" s="150">
        <v>1</v>
      </c>
      <c r="E31" s="150">
        <v>1</v>
      </c>
      <c r="F31" s="150">
        <v>1</v>
      </c>
      <c r="G31" s="150"/>
      <c r="H31" s="150"/>
      <c r="I31" s="150">
        <v>1</v>
      </c>
      <c r="J31" s="150">
        <v>1</v>
      </c>
      <c r="K31" s="150">
        <v>1</v>
      </c>
      <c r="L31" s="150">
        <v>1</v>
      </c>
      <c r="M31" s="150">
        <v>1</v>
      </c>
      <c r="N31" s="150"/>
      <c r="O31" s="151"/>
    </row>
    <row r="32" spans="1:15" ht="20.25" customHeight="1">
      <c r="A32" s="14" t="s">
        <v>197</v>
      </c>
      <c r="B32" s="149">
        <v>1</v>
      </c>
      <c r="C32" s="150">
        <v>1</v>
      </c>
      <c r="D32" s="150">
        <v>1</v>
      </c>
      <c r="E32" s="150">
        <v>1</v>
      </c>
      <c r="F32" s="150">
        <v>1</v>
      </c>
      <c r="G32" s="150"/>
      <c r="H32" s="150"/>
      <c r="I32" s="150">
        <v>1</v>
      </c>
      <c r="J32" s="150">
        <v>1</v>
      </c>
      <c r="K32" s="150">
        <v>1</v>
      </c>
      <c r="L32" s="150">
        <v>1</v>
      </c>
      <c r="M32" s="150">
        <v>1</v>
      </c>
      <c r="N32" s="150"/>
      <c r="O32" s="151"/>
    </row>
    <row r="33" spans="1:15" ht="20.25" customHeight="1">
      <c r="A33" s="14" t="s">
        <v>204</v>
      </c>
      <c r="B33" s="149">
        <v>1</v>
      </c>
      <c r="C33" s="150">
        <v>1</v>
      </c>
      <c r="D33" s="150">
        <v>1</v>
      </c>
      <c r="E33" s="150">
        <v>1</v>
      </c>
      <c r="F33" s="150">
        <v>1</v>
      </c>
      <c r="G33" s="150"/>
      <c r="H33" s="150"/>
      <c r="I33" s="150">
        <v>1</v>
      </c>
      <c r="J33" s="150">
        <v>1</v>
      </c>
      <c r="K33" s="150">
        <v>1</v>
      </c>
      <c r="L33" s="150">
        <v>1</v>
      </c>
      <c r="M33" s="150">
        <v>1</v>
      </c>
      <c r="N33" s="150"/>
      <c r="O33" s="151"/>
    </row>
    <row r="34" spans="1:15" ht="20.25" customHeight="1">
      <c r="A34" s="14" t="s">
        <v>243</v>
      </c>
      <c r="B34" s="149">
        <v>1</v>
      </c>
      <c r="C34" s="150">
        <v>1</v>
      </c>
      <c r="D34" s="150">
        <v>1</v>
      </c>
      <c r="E34" s="150">
        <v>1</v>
      </c>
      <c r="F34" s="150">
        <v>1</v>
      </c>
      <c r="G34" s="150"/>
      <c r="H34" s="150"/>
      <c r="I34" s="150">
        <v>1</v>
      </c>
      <c r="J34" s="150">
        <v>1</v>
      </c>
      <c r="K34" s="150">
        <v>1</v>
      </c>
      <c r="L34" s="150">
        <v>1</v>
      </c>
      <c r="M34" s="150">
        <v>1</v>
      </c>
      <c r="N34" s="150"/>
      <c r="O34" s="151"/>
    </row>
    <row r="35" spans="1:15" ht="20.25" customHeight="1">
      <c r="A35" s="14" t="s">
        <v>244</v>
      </c>
      <c r="B35" s="149">
        <v>1</v>
      </c>
      <c r="C35" s="150">
        <v>1</v>
      </c>
      <c r="D35" s="150">
        <v>1</v>
      </c>
      <c r="E35" s="150">
        <v>1</v>
      </c>
      <c r="F35" s="150">
        <v>1</v>
      </c>
      <c r="G35" s="150"/>
      <c r="H35" s="150"/>
      <c r="I35" s="150">
        <v>1</v>
      </c>
      <c r="J35" s="150">
        <v>1</v>
      </c>
      <c r="K35" s="150">
        <v>1</v>
      </c>
      <c r="L35" s="150">
        <v>1</v>
      </c>
      <c r="M35" s="150">
        <v>1</v>
      </c>
      <c r="N35" s="150"/>
      <c r="O35" s="151"/>
    </row>
    <row r="36" spans="1:15" ht="20.25" customHeight="1">
      <c r="A36" s="14" t="s">
        <v>245</v>
      </c>
      <c r="B36" s="149">
        <v>1</v>
      </c>
      <c r="C36" s="150">
        <v>1</v>
      </c>
      <c r="D36" s="150">
        <v>1</v>
      </c>
      <c r="E36" s="150">
        <v>1</v>
      </c>
      <c r="F36" s="150">
        <v>1</v>
      </c>
      <c r="G36" s="150"/>
      <c r="H36" s="150"/>
      <c r="I36" s="150">
        <v>1</v>
      </c>
      <c r="J36" s="150">
        <v>1</v>
      </c>
      <c r="K36" s="150"/>
      <c r="L36" s="150">
        <v>1</v>
      </c>
      <c r="M36" s="150">
        <v>2</v>
      </c>
      <c r="N36" s="150"/>
      <c r="O36" s="151"/>
    </row>
    <row r="37" spans="1:15" ht="20.25" customHeight="1">
      <c r="A37" s="14" t="s">
        <v>250</v>
      </c>
      <c r="B37" s="149">
        <v>1</v>
      </c>
      <c r="C37" s="150">
        <v>1</v>
      </c>
      <c r="D37" s="150">
        <v>1</v>
      </c>
      <c r="E37" s="150">
        <v>1</v>
      </c>
      <c r="F37" s="150">
        <v>1</v>
      </c>
      <c r="G37" s="150"/>
      <c r="H37" s="150"/>
      <c r="I37" s="150">
        <v>1</v>
      </c>
      <c r="J37" s="150">
        <v>1</v>
      </c>
      <c r="K37" s="150">
        <v>1</v>
      </c>
      <c r="L37" s="150">
        <v>1</v>
      </c>
      <c r="M37" s="150">
        <v>1</v>
      </c>
      <c r="N37" s="150"/>
      <c r="O37" s="151"/>
    </row>
    <row r="38" spans="1:15" ht="20.25" customHeight="1">
      <c r="A38" s="14" t="s">
        <v>261</v>
      </c>
      <c r="B38" s="149">
        <v>1</v>
      </c>
      <c r="C38" s="150">
        <v>1</v>
      </c>
      <c r="D38" s="150">
        <v>1</v>
      </c>
      <c r="E38" s="150">
        <v>1</v>
      </c>
      <c r="F38" s="150">
        <v>1</v>
      </c>
      <c r="G38" s="150"/>
      <c r="H38" s="150"/>
      <c r="I38" s="150">
        <v>1</v>
      </c>
      <c r="J38" s="150">
        <v>1</v>
      </c>
      <c r="K38" s="150">
        <v>1</v>
      </c>
      <c r="L38" s="150">
        <v>1</v>
      </c>
      <c r="M38" s="150">
        <v>1</v>
      </c>
      <c r="N38" s="150"/>
      <c r="O38" s="151"/>
    </row>
    <row r="39" spans="1:15" ht="20.25" customHeight="1">
      <c r="A39" s="14" t="s">
        <v>263</v>
      </c>
      <c r="B39" s="149">
        <v>1</v>
      </c>
      <c r="C39" s="150">
        <v>1</v>
      </c>
      <c r="D39" s="150">
        <v>1</v>
      </c>
      <c r="E39" s="150">
        <v>1</v>
      </c>
      <c r="F39" s="150">
        <v>1</v>
      </c>
      <c r="G39" s="150"/>
      <c r="H39" s="150"/>
      <c r="I39" s="150">
        <v>1</v>
      </c>
      <c r="J39" s="150">
        <v>1</v>
      </c>
      <c r="K39" s="150">
        <v>1</v>
      </c>
      <c r="L39" s="150">
        <v>1</v>
      </c>
      <c r="M39" s="150">
        <v>1</v>
      </c>
      <c r="N39" s="150"/>
      <c r="O39" s="151"/>
    </row>
    <row r="40" spans="1:15" ht="20.25" customHeight="1">
      <c r="A40" s="14" t="s">
        <v>266</v>
      </c>
      <c r="B40" s="149">
        <v>1</v>
      </c>
      <c r="C40" s="150">
        <v>1</v>
      </c>
      <c r="D40" s="150">
        <v>1</v>
      </c>
      <c r="E40" s="150">
        <v>1</v>
      </c>
      <c r="F40" s="150">
        <v>1</v>
      </c>
      <c r="G40" s="150"/>
      <c r="H40" s="150"/>
      <c r="I40" s="150">
        <v>1</v>
      </c>
      <c r="J40" s="150">
        <v>1</v>
      </c>
      <c r="K40" s="150">
        <v>1</v>
      </c>
      <c r="L40" s="150">
        <v>1</v>
      </c>
      <c r="M40" s="150">
        <v>1</v>
      </c>
      <c r="N40" s="150"/>
      <c r="O40" s="151"/>
    </row>
    <row r="41" spans="1:15" ht="20.25" customHeight="1">
      <c r="A41" s="14" t="s">
        <v>255</v>
      </c>
      <c r="B41" s="149">
        <v>1</v>
      </c>
      <c r="C41" s="150">
        <v>1</v>
      </c>
      <c r="D41" s="150">
        <v>1</v>
      </c>
      <c r="E41" s="150">
        <v>1</v>
      </c>
      <c r="F41" s="150">
        <v>1</v>
      </c>
      <c r="G41" s="150"/>
      <c r="H41" s="150"/>
      <c r="I41" s="150">
        <v>1</v>
      </c>
      <c r="J41" s="150">
        <v>1</v>
      </c>
      <c r="K41" s="150">
        <v>1</v>
      </c>
      <c r="L41" s="150">
        <v>1</v>
      </c>
      <c r="M41" s="150">
        <v>1</v>
      </c>
      <c r="N41" s="150"/>
      <c r="O41" s="151"/>
    </row>
    <row r="42" spans="1:15" ht="20.25" customHeight="1">
      <c r="A42" s="14" t="s">
        <v>85</v>
      </c>
      <c r="B42" s="149">
        <v>1</v>
      </c>
      <c r="C42" s="150">
        <v>1</v>
      </c>
      <c r="D42" s="150">
        <v>1</v>
      </c>
      <c r="E42" s="150">
        <v>1</v>
      </c>
      <c r="F42" s="150"/>
      <c r="G42" s="150"/>
      <c r="H42" s="150"/>
      <c r="I42" s="150">
        <v>1</v>
      </c>
      <c r="J42" s="150">
        <v>1</v>
      </c>
      <c r="K42" s="150">
        <v>1</v>
      </c>
      <c r="L42" s="150">
        <v>1</v>
      </c>
      <c r="M42" s="150"/>
      <c r="N42" s="150"/>
      <c r="O42" s="151"/>
    </row>
    <row r="43" spans="1:15" ht="20.25" customHeight="1">
      <c r="A43" s="14" t="s">
        <v>104</v>
      </c>
      <c r="B43" s="149">
        <v>1</v>
      </c>
      <c r="C43" s="150">
        <v>1</v>
      </c>
      <c r="D43" s="150">
        <v>1</v>
      </c>
      <c r="E43" s="150">
        <v>1</v>
      </c>
      <c r="F43" s="150">
        <v>1</v>
      </c>
      <c r="G43" s="150"/>
      <c r="H43" s="150"/>
      <c r="I43" s="150">
        <v>1</v>
      </c>
      <c r="J43" s="150">
        <v>1</v>
      </c>
      <c r="K43" s="150">
        <v>1</v>
      </c>
      <c r="L43" s="150">
        <v>1</v>
      </c>
      <c r="M43" s="150">
        <v>1</v>
      </c>
      <c r="N43" s="150"/>
      <c r="O43" s="151"/>
    </row>
    <row r="44" spans="1:15" ht="20.25" customHeight="1">
      <c r="A44" s="14" t="s">
        <v>107</v>
      </c>
      <c r="B44" s="149">
        <v>1</v>
      </c>
      <c r="C44" s="150">
        <v>1</v>
      </c>
      <c r="D44" s="150">
        <v>1</v>
      </c>
      <c r="E44" s="150">
        <v>1</v>
      </c>
      <c r="F44" s="150">
        <v>1</v>
      </c>
      <c r="G44" s="150"/>
      <c r="H44" s="150"/>
      <c r="I44" s="150">
        <v>1</v>
      </c>
      <c r="J44" s="150">
        <v>1</v>
      </c>
      <c r="K44" s="150">
        <v>1</v>
      </c>
      <c r="L44" s="150">
        <v>1</v>
      </c>
      <c r="M44" s="150">
        <v>1</v>
      </c>
      <c r="N44" s="150"/>
      <c r="O44" s="151"/>
    </row>
    <row r="45" spans="1:15" ht="20.25" customHeight="1">
      <c r="A45" s="14" t="s">
        <v>111</v>
      </c>
      <c r="B45" s="149">
        <v>1</v>
      </c>
      <c r="C45" s="150">
        <v>1</v>
      </c>
      <c r="D45" s="150">
        <v>1</v>
      </c>
      <c r="E45" s="150">
        <v>1</v>
      </c>
      <c r="F45" s="150">
        <v>1</v>
      </c>
      <c r="G45" s="150"/>
      <c r="H45" s="150"/>
      <c r="I45" s="150">
        <v>1</v>
      </c>
      <c r="J45" s="150">
        <v>1</v>
      </c>
      <c r="K45" s="150">
        <v>1</v>
      </c>
      <c r="L45" s="150">
        <v>1</v>
      </c>
      <c r="M45" s="150">
        <v>1</v>
      </c>
      <c r="N45" s="150"/>
      <c r="O45" s="151"/>
    </row>
    <row r="46" spans="1:15" ht="20.25" customHeight="1">
      <c r="A46" s="14" t="s">
        <v>134</v>
      </c>
      <c r="B46" s="149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1"/>
    </row>
    <row r="47" spans="1:15" ht="20.25" customHeight="1">
      <c r="A47" s="14" t="s">
        <v>137</v>
      </c>
      <c r="B47" s="149">
        <v>1</v>
      </c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1"/>
    </row>
    <row r="48" spans="1:15" ht="20.25" customHeight="1">
      <c r="A48" s="14" t="s">
        <v>166</v>
      </c>
      <c r="B48" s="149">
        <v>1</v>
      </c>
      <c r="C48" s="150">
        <v>1</v>
      </c>
      <c r="D48" s="150">
        <v>2</v>
      </c>
      <c r="E48" s="150">
        <v>1</v>
      </c>
      <c r="F48" s="150">
        <v>1</v>
      </c>
      <c r="G48" s="150"/>
      <c r="H48" s="150"/>
      <c r="I48" s="150">
        <v>1</v>
      </c>
      <c r="J48" s="150">
        <v>1</v>
      </c>
      <c r="K48" s="150">
        <v>1</v>
      </c>
      <c r="L48" s="150"/>
      <c r="M48" s="150"/>
      <c r="N48" s="150"/>
      <c r="O48" s="151"/>
    </row>
    <row r="49" spans="1:15" ht="20.25" customHeight="1">
      <c r="A49" s="14" t="s">
        <v>173</v>
      </c>
      <c r="B49" s="149">
        <v>1</v>
      </c>
      <c r="C49" s="150">
        <v>1</v>
      </c>
      <c r="D49" s="150">
        <v>1</v>
      </c>
      <c r="E49" s="150">
        <v>2</v>
      </c>
      <c r="F49" s="150">
        <v>1</v>
      </c>
      <c r="G49" s="150"/>
      <c r="H49" s="150"/>
      <c r="I49" s="150">
        <v>1</v>
      </c>
      <c r="J49" s="150">
        <v>1</v>
      </c>
      <c r="K49" s="150">
        <v>1</v>
      </c>
      <c r="L49" s="150">
        <v>1</v>
      </c>
      <c r="M49" s="150">
        <v>1</v>
      </c>
      <c r="N49" s="150"/>
      <c r="O49" s="151"/>
    </row>
    <row r="50" spans="1:15" ht="20.25" customHeight="1">
      <c r="A50" s="14" t="s">
        <v>180</v>
      </c>
      <c r="B50" s="149">
        <v>1</v>
      </c>
      <c r="C50" s="150">
        <v>1</v>
      </c>
      <c r="D50" s="150">
        <v>1</v>
      </c>
      <c r="E50" s="150">
        <v>2</v>
      </c>
      <c r="F50" s="150">
        <v>1</v>
      </c>
      <c r="G50" s="150"/>
      <c r="H50" s="150"/>
      <c r="I50" s="150"/>
      <c r="J50" s="150"/>
      <c r="K50" s="150"/>
      <c r="L50" s="150"/>
      <c r="M50" s="150"/>
      <c r="N50" s="150"/>
      <c r="O50" s="151"/>
    </row>
    <row r="51" spans="1:15" ht="20.25" customHeight="1">
      <c r="A51" s="14" t="s">
        <v>184</v>
      </c>
      <c r="B51" s="149">
        <v>1</v>
      </c>
      <c r="C51" s="150">
        <v>1</v>
      </c>
      <c r="D51" s="150">
        <v>1</v>
      </c>
      <c r="E51" s="150">
        <v>1</v>
      </c>
      <c r="F51" s="150">
        <v>1</v>
      </c>
      <c r="G51" s="150"/>
      <c r="H51" s="150"/>
      <c r="I51" s="150"/>
      <c r="J51" s="150"/>
      <c r="K51" s="150"/>
      <c r="L51" s="150"/>
      <c r="M51" s="150"/>
      <c r="N51" s="150"/>
      <c r="O51" s="151"/>
    </row>
    <row r="52" spans="1:15" ht="20.25" customHeight="1">
      <c r="A52" s="14" t="s">
        <v>231</v>
      </c>
      <c r="B52" s="149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1"/>
    </row>
    <row r="53" spans="1:15" ht="20.25" customHeight="1">
      <c r="A53" s="14" t="s">
        <v>233</v>
      </c>
      <c r="B53" s="149">
        <v>1</v>
      </c>
      <c r="C53" s="150">
        <v>1</v>
      </c>
      <c r="D53" s="150">
        <v>1</v>
      </c>
      <c r="E53" s="150">
        <v>1</v>
      </c>
      <c r="F53" s="150">
        <v>1</v>
      </c>
      <c r="G53" s="150"/>
      <c r="H53" s="150"/>
      <c r="I53" s="150">
        <v>1</v>
      </c>
      <c r="J53" s="150">
        <v>1</v>
      </c>
      <c r="K53" s="150">
        <v>1</v>
      </c>
      <c r="L53" s="150">
        <v>2</v>
      </c>
      <c r="M53" s="150">
        <v>2</v>
      </c>
      <c r="N53" s="150"/>
      <c r="O53" s="151"/>
    </row>
    <row r="54" spans="1:15" ht="20.25" customHeight="1">
      <c r="A54" s="14" t="s">
        <v>237</v>
      </c>
      <c r="B54" s="149">
        <v>1</v>
      </c>
      <c r="C54" s="150">
        <v>1</v>
      </c>
      <c r="D54" s="150">
        <v>1</v>
      </c>
      <c r="E54" s="150">
        <v>1</v>
      </c>
      <c r="F54" s="150">
        <v>1</v>
      </c>
      <c r="G54" s="150"/>
      <c r="H54" s="150"/>
      <c r="I54" s="150">
        <v>2</v>
      </c>
      <c r="J54" s="150">
        <v>1</v>
      </c>
      <c r="K54" s="150">
        <v>1</v>
      </c>
      <c r="L54" s="150">
        <v>1</v>
      </c>
      <c r="M54" s="150">
        <v>1</v>
      </c>
      <c r="N54" s="150"/>
      <c r="O54" s="151"/>
    </row>
    <row r="55" spans="1:15" ht="20.25" customHeight="1">
      <c r="A55" s="14" t="s">
        <v>240</v>
      </c>
      <c r="B55" s="149">
        <v>1</v>
      </c>
      <c r="C55" s="150">
        <v>1</v>
      </c>
      <c r="D55" s="150">
        <v>1</v>
      </c>
      <c r="E55" s="150">
        <v>1</v>
      </c>
      <c r="F55" s="150">
        <v>1</v>
      </c>
      <c r="G55" s="150"/>
      <c r="H55" s="150"/>
      <c r="I55" s="150"/>
      <c r="J55" s="150">
        <v>1</v>
      </c>
      <c r="K55" s="150">
        <v>2</v>
      </c>
      <c r="L55" s="150">
        <v>1</v>
      </c>
      <c r="M55" s="150">
        <v>1</v>
      </c>
      <c r="N55" s="150"/>
      <c r="O55" s="151"/>
    </row>
    <row r="56" spans="1:15" ht="20.25" customHeight="1">
      <c r="A56" s="14" t="s">
        <v>274</v>
      </c>
      <c r="B56" s="149">
        <v>1</v>
      </c>
      <c r="C56" s="150">
        <v>1</v>
      </c>
      <c r="D56" s="150">
        <v>1</v>
      </c>
      <c r="E56" s="150">
        <v>1</v>
      </c>
      <c r="F56" s="150"/>
      <c r="G56" s="150"/>
      <c r="H56" s="150"/>
      <c r="I56" s="150">
        <v>1</v>
      </c>
      <c r="J56" s="150">
        <v>1</v>
      </c>
      <c r="K56" s="150">
        <v>1</v>
      </c>
      <c r="L56" s="150">
        <v>1</v>
      </c>
      <c r="M56" s="150">
        <v>1</v>
      </c>
      <c r="N56" s="150"/>
      <c r="O56" s="151"/>
    </row>
    <row r="57" spans="1:15" ht="20.25" customHeight="1">
      <c r="A57" s="14" t="s">
        <v>282</v>
      </c>
      <c r="B57" s="149">
        <v>1</v>
      </c>
      <c r="C57" s="150">
        <v>1</v>
      </c>
      <c r="D57" s="150">
        <v>1</v>
      </c>
      <c r="E57" s="150">
        <v>1</v>
      </c>
      <c r="F57" s="150">
        <v>1</v>
      </c>
      <c r="G57" s="150"/>
      <c r="H57" s="150"/>
      <c r="I57" s="150">
        <v>1</v>
      </c>
      <c r="J57" s="150">
        <v>1</v>
      </c>
      <c r="K57" s="150">
        <v>1</v>
      </c>
      <c r="L57" s="150">
        <v>1</v>
      </c>
      <c r="M57" s="150">
        <v>1</v>
      </c>
      <c r="N57" s="150"/>
      <c r="O57" s="151"/>
    </row>
    <row r="58" spans="1:15" ht="20.25" customHeight="1">
      <c r="A58" s="14" t="s">
        <v>285</v>
      </c>
      <c r="B58" s="149">
        <v>2</v>
      </c>
      <c r="C58" s="150">
        <v>1</v>
      </c>
      <c r="D58" s="150">
        <v>1</v>
      </c>
      <c r="E58" s="150">
        <v>1</v>
      </c>
      <c r="F58" s="150">
        <v>1</v>
      </c>
      <c r="G58" s="150"/>
      <c r="H58" s="150"/>
      <c r="I58" s="150">
        <v>2</v>
      </c>
      <c r="J58" s="150">
        <v>1</v>
      </c>
      <c r="K58" s="150">
        <v>1</v>
      </c>
      <c r="L58" s="150">
        <v>1</v>
      </c>
      <c r="M58" s="150">
        <v>2</v>
      </c>
      <c r="N58" s="150"/>
      <c r="O58" s="151"/>
    </row>
    <row r="59" spans="1:15" ht="20.25" customHeight="1">
      <c r="A59" s="14" t="s">
        <v>287</v>
      </c>
      <c r="B59" s="149">
        <v>1</v>
      </c>
      <c r="C59" s="150">
        <v>1</v>
      </c>
      <c r="D59" s="150">
        <v>1</v>
      </c>
      <c r="E59" s="150">
        <v>1</v>
      </c>
      <c r="F59" s="150"/>
      <c r="G59" s="150"/>
      <c r="H59" s="150"/>
      <c r="I59" s="150">
        <v>2</v>
      </c>
      <c r="J59" s="150">
        <v>1</v>
      </c>
      <c r="K59" s="150">
        <v>1</v>
      </c>
      <c r="L59" s="150">
        <v>1</v>
      </c>
      <c r="M59" s="150">
        <v>1</v>
      </c>
      <c r="N59" s="150"/>
      <c r="O59" s="151"/>
    </row>
    <row r="60" spans="1:15" ht="20.25" customHeight="1">
      <c r="A60" s="14" t="s">
        <v>288</v>
      </c>
      <c r="B60" s="149">
        <v>1</v>
      </c>
      <c r="C60" s="150">
        <v>1</v>
      </c>
      <c r="D60" s="150">
        <v>1</v>
      </c>
      <c r="E60" s="150">
        <v>1</v>
      </c>
      <c r="F60" s="150">
        <v>1</v>
      </c>
      <c r="G60" s="150"/>
      <c r="H60" s="150"/>
      <c r="I60" s="150">
        <v>4</v>
      </c>
      <c r="J60" s="150">
        <v>1</v>
      </c>
      <c r="K60" s="150">
        <v>1</v>
      </c>
      <c r="L60" s="150">
        <v>1</v>
      </c>
      <c r="M60" s="150">
        <v>1</v>
      </c>
      <c r="N60" s="150"/>
      <c r="O60" s="151"/>
    </row>
    <row r="61" spans="1:15" ht="20.25" customHeight="1">
      <c r="A61" s="14" t="s">
        <v>81</v>
      </c>
      <c r="B61" s="149">
        <v>1</v>
      </c>
      <c r="C61" s="150">
        <v>1</v>
      </c>
      <c r="D61" s="150">
        <v>1</v>
      </c>
      <c r="E61" s="150">
        <v>1</v>
      </c>
      <c r="F61" s="150">
        <v>1</v>
      </c>
      <c r="G61" s="150"/>
      <c r="H61" s="150"/>
      <c r="I61" s="150">
        <v>1</v>
      </c>
      <c r="J61" s="150">
        <v>1</v>
      </c>
      <c r="K61" s="150">
        <v>1</v>
      </c>
      <c r="L61" s="150">
        <v>1</v>
      </c>
      <c r="M61" s="150">
        <v>1</v>
      </c>
      <c r="N61" s="150"/>
      <c r="O61" s="151"/>
    </row>
    <row r="62" spans="1:15" ht="20.25" customHeight="1">
      <c r="A62" s="14" t="s">
        <v>206</v>
      </c>
      <c r="B62" s="149">
        <v>1</v>
      </c>
      <c r="C62" s="150">
        <v>1</v>
      </c>
      <c r="D62" s="150">
        <v>1</v>
      </c>
      <c r="E62" s="150">
        <v>1</v>
      </c>
      <c r="F62" s="150"/>
      <c r="G62" s="150"/>
      <c r="H62" s="150"/>
      <c r="I62" s="150">
        <v>1</v>
      </c>
      <c r="J62" s="150">
        <v>1</v>
      </c>
      <c r="K62" s="150">
        <v>1</v>
      </c>
      <c r="L62" s="150">
        <v>1</v>
      </c>
      <c r="M62" s="150">
        <v>1</v>
      </c>
      <c r="N62" s="150"/>
      <c r="O62" s="151"/>
    </row>
    <row r="63" spans="1:15" ht="20.25" customHeight="1">
      <c r="A63" s="14" t="s">
        <v>251</v>
      </c>
      <c r="B63" s="149">
        <v>1</v>
      </c>
      <c r="C63" s="150">
        <v>1</v>
      </c>
      <c r="D63" s="150">
        <v>1</v>
      </c>
      <c r="E63" s="150">
        <v>1</v>
      </c>
      <c r="F63" s="150">
        <v>1</v>
      </c>
      <c r="G63" s="150"/>
      <c r="H63" s="150"/>
      <c r="I63" s="150">
        <v>1</v>
      </c>
      <c r="J63" s="150">
        <v>1</v>
      </c>
      <c r="K63" s="150">
        <v>1</v>
      </c>
      <c r="L63" s="150">
        <v>1</v>
      </c>
      <c r="M63" s="150">
        <v>1</v>
      </c>
      <c r="N63" s="150"/>
      <c r="O63" s="151"/>
    </row>
    <row r="64" spans="1:15" ht="20.25" customHeight="1">
      <c r="A64" s="14" t="s">
        <v>269</v>
      </c>
      <c r="B64" s="149">
        <v>1</v>
      </c>
      <c r="C64" s="150">
        <v>1</v>
      </c>
      <c r="D64" s="150">
        <v>1</v>
      </c>
      <c r="E64" s="150">
        <v>1</v>
      </c>
      <c r="F64" s="150">
        <v>1</v>
      </c>
      <c r="G64" s="150"/>
      <c r="H64" s="150"/>
      <c r="I64" s="150">
        <v>1</v>
      </c>
      <c r="J64" s="150">
        <v>1</v>
      </c>
      <c r="K64" s="150">
        <v>1</v>
      </c>
      <c r="L64" s="150">
        <v>1</v>
      </c>
      <c r="M64" s="150">
        <v>1</v>
      </c>
      <c r="N64" s="150"/>
      <c r="O64" s="151"/>
    </row>
    <row r="65" spans="1:15" ht="20.25" customHeight="1">
      <c r="A65" s="16" t="s">
        <v>258</v>
      </c>
      <c r="B65" s="149">
        <v>1</v>
      </c>
      <c r="C65" s="150">
        <v>1</v>
      </c>
      <c r="D65" s="150">
        <v>1</v>
      </c>
      <c r="E65" s="150">
        <v>1</v>
      </c>
      <c r="F65" s="150">
        <v>1</v>
      </c>
      <c r="G65" s="150"/>
      <c r="H65" s="150"/>
      <c r="I65" s="150">
        <v>1</v>
      </c>
      <c r="J65" s="150">
        <v>1</v>
      </c>
      <c r="K65" s="150">
        <v>1</v>
      </c>
      <c r="L65" s="150">
        <v>1</v>
      </c>
      <c r="M65" s="150">
        <v>1</v>
      </c>
      <c r="N65" s="150"/>
      <c r="O65" s="151"/>
    </row>
    <row r="66" spans="1:15" ht="20.25" customHeight="1">
      <c r="A66" s="14" t="s">
        <v>48</v>
      </c>
      <c r="B66" s="149">
        <v>1</v>
      </c>
      <c r="C66" s="150">
        <v>1</v>
      </c>
      <c r="D66" s="150">
        <v>1</v>
      </c>
      <c r="E66" s="150">
        <v>1</v>
      </c>
      <c r="F66" s="150">
        <v>1</v>
      </c>
      <c r="G66" s="150"/>
      <c r="H66" s="150"/>
      <c r="I66" s="150">
        <v>1</v>
      </c>
      <c r="J66" s="150">
        <v>1</v>
      </c>
      <c r="K66" s="150">
        <v>1</v>
      </c>
      <c r="L66" s="150">
        <v>1</v>
      </c>
      <c r="M66" s="150">
        <v>1</v>
      </c>
      <c r="N66" s="150"/>
      <c r="O66" s="151"/>
    </row>
    <row r="67" spans="1:15" ht="20.25" customHeight="1">
      <c r="A67" s="14" t="s">
        <v>65</v>
      </c>
      <c r="B67" s="149">
        <v>1</v>
      </c>
      <c r="C67" s="150">
        <v>1</v>
      </c>
      <c r="D67" s="150">
        <v>1</v>
      </c>
      <c r="E67" s="150">
        <v>1</v>
      </c>
      <c r="F67" s="150">
        <v>1</v>
      </c>
      <c r="G67" s="150"/>
      <c r="H67" s="150"/>
      <c r="I67" s="150">
        <v>1</v>
      </c>
      <c r="J67" s="150">
        <v>1</v>
      </c>
      <c r="K67" s="150">
        <v>1</v>
      </c>
      <c r="L67" s="150">
        <v>1</v>
      </c>
      <c r="M67" s="150">
        <v>1</v>
      </c>
      <c r="N67" s="150"/>
      <c r="O67" s="151"/>
    </row>
    <row r="68" spans="1:15" ht="20.25" customHeight="1">
      <c r="A68" s="14" t="s">
        <v>208</v>
      </c>
      <c r="B68" s="149">
        <v>2</v>
      </c>
      <c r="C68" s="150">
        <v>1</v>
      </c>
      <c r="D68" s="150">
        <v>1</v>
      </c>
      <c r="E68" s="150">
        <v>1</v>
      </c>
      <c r="F68" s="150">
        <v>1</v>
      </c>
      <c r="G68" s="150"/>
      <c r="H68" s="150"/>
      <c r="I68" s="150">
        <v>1</v>
      </c>
      <c r="J68" s="150">
        <v>1</v>
      </c>
      <c r="K68" s="150">
        <v>1</v>
      </c>
      <c r="L68" s="150">
        <v>1</v>
      </c>
      <c r="M68" s="150">
        <v>1</v>
      </c>
      <c r="N68" s="150"/>
      <c r="O68" s="151"/>
    </row>
    <row r="69" spans="1:15" ht="20.25" customHeight="1">
      <c r="A69" s="14" t="s">
        <v>226</v>
      </c>
      <c r="B69" s="149">
        <v>1</v>
      </c>
      <c r="C69" s="150">
        <v>1</v>
      </c>
      <c r="D69" s="150">
        <v>1</v>
      </c>
      <c r="E69" s="150">
        <v>1</v>
      </c>
      <c r="F69" s="150">
        <v>1</v>
      </c>
      <c r="G69" s="150"/>
      <c r="H69" s="150"/>
      <c r="I69" s="150">
        <v>1</v>
      </c>
      <c r="J69" s="150">
        <v>1</v>
      </c>
      <c r="K69" s="150">
        <v>1</v>
      </c>
      <c r="L69" s="150">
        <v>1</v>
      </c>
      <c r="M69" s="150">
        <v>1</v>
      </c>
      <c r="N69" s="150"/>
      <c r="O69" s="151"/>
    </row>
    <row r="70" spans="1:15" ht="20.25" customHeight="1">
      <c r="A70" s="14" t="s">
        <v>291</v>
      </c>
      <c r="B70" s="149">
        <v>1</v>
      </c>
      <c r="C70" s="150">
        <v>1</v>
      </c>
      <c r="D70" s="150">
        <v>1</v>
      </c>
      <c r="E70" s="150">
        <v>1</v>
      </c>
      <c r="F70" s="150">
        <v>1</v>
      </c>
      <c r="G70" s="150"/>
      <c r="H70" s="150"/>
      <c r="I70" s="150">
        <v>1</v>
      </c>
      <c r="J70" s="150">
        <v>1</v>
      </c>
      <c r="K70" s="150">
        <v>1</v>
      </c>
      <c r="L70" s="150">
        <v>1</v>
      </c>
      <c r="M70" s="150">
        <v>1</v>
      </c>
      <c r="N70" s="150"/>
      <c r="O70" s="151"/>
    </row>
    <row r="71" spans="1:15" ht="20.25" customHeight="1">
      <c r="A71" s="14" t="s">
        <v>296</v>
      </c>
      <c r="B71" s="149">
        <v>1</v>
      </c>
      <c r="C71" s="150">
        <v>1</v>
      </c>
      <c r="D71" s="150">
        <v>1</v>
      </c>
      <c r="E71" s="150">
        <v>1</v>
      </c>
      <c r="F71" s="150">
        <v>1</v>
      </c>
      <c r="G71" s="150"/>
      <c r="H71" s="150"/>
      <c r="I71" s="150">
        <v>1</v>
      </c>
      <c r="J71" s="150">
        <v>1</v>
      </c>
      <c r="K71" s="150">
        <v>1</v>
      </c>
      <c r="L71" s="150">
        <v>1</v>
      </c>
      <c r="M71" s="150">
        <v>1</v>
      </c>
      <c r="N71" s="150"/>
      <c r="O71" s="151"/>
    </row>
    <row r="72" spans="1:15" ht="20.25" customHeight="1">
      <c r="A72" s="14" t="s">
        <v>18</v>
      </c>
      <c r="B72" s="149">
        <v>1</v>
      </c>
      <c r="C72" s="150">
        <v>1</v>
      </c>
      <c r="D72" s="150">
        <v>1</v>
      </c>
      <c r="E72" s="150">
        <v>1</v>
      </c>
      <c r="F72" s="150">
        <v>1</v>
      </c>
      <c r="G72" s="150"/>
      <c r="H72" s="150"/>
      <c r="I72" s="150">
        <v>1</v>
      </c>
      <c r="J72" s="150">
        <v>1</v>
      </c>
      <c r="K72" s="150">
        <v>1</v>
      </c>
      <c r="L72" s="150">
        <v>1</v>
      </c>
      <c r="M72" s="150">
        <v>1</v>
      </c>
      <c r="N72" s="150"/>
      <c r="O72" s="151"/>
    </row>
    <row r="73" spans="1:15" ht="20.25" customHeight="1">
      <c r="A73" s="14" t="s">
        <v>23</v>
      </c>
      <c r="B73" s="149">
        <v>1</v>
      </c>
      <c r="C73" s="150">
        <v>1</v>
      </c>
      <c r="D73" s="150">
        <v>1</v>
      </c>
      <c r="E73" s="150">
        <v>1</v>
      </c>
      <c r="F73" s="150">
        <v>1</v>
      </c>
      <c r="G73" s="150"/>
      <c r="H73" s="150"/>
      <c r="I73" s="150">
        <v>1</v>
      </c>
      <c r="J73" s="150">
        <v>1</v>
      </c>
      <c r="K73" s="150">
        <v>1</v>
      </c>
      <c r="L73" s="150">
        <v>1</v>
      </c>
      <c r="M73" s="150">
        <v>1</v>
      </c>
      <c r="N73" s="150"/>
      <c r="O73" s="151"/>
    </row>
    <row r="74" spans="1:15" ht="20.25" customHeight="1">
      <c r="A74" s="14" t="s">
        <v>32</v>
      </c>
      <c r="B74" s="149">
        <v>1</v>
      </c>
      <c r="C74" s="150">
        <v>1</v>
      </c>
      <c r="D74" s="150">
        <v>1</v>
      </c>
      <c r="E74" s="150">
        <v>1</v>
      </c>
      <c r="F74" s="150">
        <v>1</v>
      </c>
      <c r="G74" s="150"/>
      <c r="H74" s="150"/>
      <c r="I74" s="150">
        <v>1</v>
      </c>
      <c r="J74" s="150">
        <v>1</v>
      </c>
      <c r="K74" s="150">
        <v>1</v>
      </c>
      <c r="L74" s="150">
        <v>1</v>
      </c>
      <c r="M74" s="150">
        <v>1</v>
      </c>
      <c r="N74" s="150"/>
      <c r="O74" s="151"/>
    </row>
    <row r="75" spans="1:15" ht="20.25" customHeight="1">
      <c r="A75" s="14" t="s">
        <v>39</v>
      </c>
      <c r="B75" s="149">
        <v>1</v>
      </c>
      <c r="C75" s="150">
        <v>1</v>
      </c>
      <c r="D75" s="150">
        <v>1</v>
      </c>
      <c r="E75" s="150">
        <v>1</v>
      </c>
      <c r="F75" s="150">
        <v>1</v>
      </c>
      <c r="G75" s="150"/>
      <c r="H75" s="150"/>
      <c r="I75" s="150">
        <v>1</v>
      </c>
      <c r="J75" s="150">
        <v>1</v>
      </c>
      <c r="K75" s="150">
        <v>1</v>
      </c>
      <c r="L75" s="150">
        <v>1</v>
      </c>
      <c r="M75" s="150">
        <v>1</v>
      </c>
      <c r="N75" s="150"/>
      <c r="O75" s="151"/>
    </row>
    <row r="76" spans="1:15" ht="20.25" customHeight="1">
      <c r="A76" s="14" t="s">
        <v>144</v>
      </c>
      <c r="B76" s="149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1"/>
    </row>
    <row r="77" spans="1:15" ht="20.25" customHeight="1">
      <c r="A77" s="14" t="s">
        <v>146</v>
      </c>
      <c r="B77" s="149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1"/>
    </row>
    <row r="78" spans="1:15" ht="20.25" customHeight="1">
      <c r="A78" s="14" t="s">
        <v>594</v>
      </c>
      <c r="B78" s="149">
        <v>1</v>
      </c>
      <c r="C78" s="150">
        <v>1</v>
      </c>
      <c r="D78" s="150">
        <v>1</v>
      </c>
      <c r="E78" s="150">
        <v>1</v>
      </c>
      <c r="F78" s="150">
        <v>1</v>
      </c>
      <c r="G78" s="150"/>
      <c r="H78" s="150"/>
      <c r="I78" s="150">
        <v>1</v>
      </c>
      <c r="J78" s="150">
        <v>1</v>
      </c>
      <c r="K78" s="150"/>
      <c r="L78" s="150">
        <v>1</v>
      </c>
      <c r="M78" s="150">
        <v>1</v>
      </c>
      <c r="N78" s="150"/>
      <c r="O78" s="151"/>
    </row>
    <row r="79" spans="1:15" ht="20.25" customHeight="1">
      <c r="A79" s="14" t="s">
        <v>595</v>
      </c>
      <c r="B79" s="152">
        <v>1</v>
      </c>
      <c r="C79" s="153">
        <v>1</v>
      </c>
      <c r="D79" s="153">
        <v>1</v>
      </c>
      <c r="E79" s="153">
        <v>1</v>
      </c>
      <c r="F79" s="153">
        <v>1</v>
      </c>
      <c r="G79" s="153"/>
      <c r="H79" s="153"/>
      <c r="I79" s="153">
        <v>1</v>
      </c>
      <c r="J79" s="153">
        <v>1</v>
      </c>
      <c r="K79" s="153">
        <v>1</v>
      </c>
      <c r="L79" s="153">
        <v>1</v>
      </c>
      <c r="M79" s="153">
        <v>1</v>
      </c>
      <c r="N79" s="153"/>
      <c r="O79" s="154"/>
    </row>
    <row r="80" spans="1:15" ht="20.25" customHeight="1">
      <c r="A80" s="17" t="s">
        <v>312</v>
      </c>
      <c r="B80" s="85">
        <v>64</v>
      </c>
      <c r="C80" s="83">
        <v>61</v>
      </c>
      <c r="D80" s="83">
        <v>62</v>
      </c>
      <c r="E80" s="83">
        <v>63</v>
      </c>
      <c r="F80" s="83">
        <v>57</v>
      </c>
      <c r="G80" s="83">
        <v>1</v>
      </c>
      <c r="H80" s="83">
        <v>1</v>
      </c>
      <c r="I80" s="83">
        <v>69</v>
      </c>
      <c r="J80" s="83">
        <v>65</v>
      </c>
      <c r="K80" s="83">
        <v>61</v>
      </c>
      <c r="L80" s="83">
        <v>63</v>
      </c>
      <c r="M80" s="83">
        <v>64</v>
      </c>
      <c r="N80" s="83">
        <v>1</v>
      </c>
      <c r="O80" s="84">
        <v>1</v>
      </c>
    </row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</sheetData>
  <mergeCells count="1">
    <mergeCell ref="A1:O1"/>
  </mergeCells>
  <conditionalFormatting sqref="A4:A99">
    <cfRule type="expression" dxfId="3306" priority="17">
      <formula>MOD(ROW(),2)&gt;0</formula>
    </cfRule>
  </conditionalFormatting>
  <conditionalFormatting pivot="1" sqref="B4">
    <cfRule type="cellIs" dxfId="3305" priority="2" operator="greaterThan">
      <formula>1</formula>
    </cfRule>
  </conditionalFormatting>
  <conditionalFormatting pivot="1" sqref="B4:O79">
    <cfRule type="cellIs" dxfId="3304" priority="1" operator="greaterThan">
      <formula>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Q140"/>
  <sheetViews>
    <sheetView workbookViewId="0">
      <pane xSplit="1" ySplit="2" topLeftCell="B39" activePane="bottomRight" state="frozen"/>
      <selection pane="topRight"/>
      <selection pane="bottomLeft"/>
      <selection pane="bottomRight" activeCell="A41" sqref="A41:XFD41"/>
    </sheetView>
  </sheetViews>
  <sheetFormatPr defaultColWidth="9" defaultRowHeight="15"/>
  <cols>
    <col min="1" max="1" width="15" style="3" customWidth="1"/>
    <col min="2" max="16384" width="9" style="3"/>
  </cols>
  <sheetData>
    <row r="2" spans="1:15">
      <c r="A2" s="4" t="s">
        <v>318</v>
      </c>
      <c r="B2" s="80" t="s">
        <v>9</v>
      </c>
      <c r="C2" s="80" t="s">
        <v>10</v>
      </c>
      <c r="D2" s="80" t="s">
        <v>11</v>
      </c>
      <c r="E2" s="80" t="s">
        <v>12</v>
      </c>
      <c r="F2" s="4" t="s">
        <v>13</v>
      </c>
      <c r="G2" s="4" t="s">
        <v>14</v>
      </c>
      <c r="H2" s="4" t="s">
        <v>319</v>
      </c>
      <c r="I2" s="80" t="s">
        <v>9</v>
      </c>
      <c r="J2" s="80" t="s">
        <v>10</v>
      </c>
      <c r="K2" s="80" t="s">
        <v>11</v>
      </c>
      <c r="L2" s="80" t="s">
        <v>12</v>
      </c>
      <c r="M2" s="4" t="s">
        <v>13</v>
      </c>
      <c r="N2" s="4" t="s">
        <v>14</v>
      </c>
      <c r="O2" s="4" t="s">
        <v>319</v>
      </c>
    </row>
    <row r="3" spans="1:15">
      <c r="A3" s="4" t="s">
        <v>320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>
      <c r="A4" s="4" t="s">
        <v>321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>
      <c r="A5" s="4" t="s">
        <v>268</v>
      </c>
      <c r="B5" s="5">
        <f>COUNTIF('TUẦN 04-05'!$G$5:$G$402,'KT PHÒNG'!A5)</f>
        <v>1</v>
      </c>
      <c r="C5" s="5">
        <f>COUNTIF('TUẦN 04-05'!$H$5:$H$402,'KT PHÒNG'!A5)</f>
        <v>1</v>
      </c>
      <c r="D5" s="5">
        <f>COUNTIF('TUẦN 04-05'!$I$5:$I$402,'KT PHÒNG'!A5)</f>
        <v>1</v>
      </c>
      <c r="E5" s="5">
        <f>COUNTIF('TUẦN 04-05'!J5:J402,'KT PHÒNG'!A5)</f>
        <v>1</v>
      </c>
      <c r="F5" s="5">
        <f>COUNTIF('TUẦN 04-05'!$K$5:$K$402,'KT PHÒNG'!A5)</f>
        <v>1</v>
      </c>
      <c r="G5" s="5">
        <f>COUNTIF('TUẦN 04-05'!$L$5:$L$402,'KT PHÒNG'!A5)</f>
        <v>0</v>
      </c>
      <c r="H5" s="5">
        <f>COUNTIF('TUẦN 04-05'!M5:M402,'KT PHÒNG'!$A$5)</f>
        <v>0</v>
      </c>
      <c r="I5" s="5">
        <f>COUNTIF('TUẦN 04-05'!$N$5:$N$402,'KT PHÒNG'!A5)</f>
        <v>1</v>
      </c>
      <c r="J5" s="5">
        <f>COUNTIF('TUẦN 04-05'!$O$5:$O$402,'KT PHÒNG'!A5)</f>
        <v>1</v>
      </c>
      <c r="K5" s="5">
        <f>COUNTIF('TUẦN 04-05'!$P$5:$P$402,'KT PHÒNG'!A5)</f>
        <v>1</v>
      </c>
      <c r="L5" s="5">
        <f>COUNTIF('TUẦN 04-05'!$Q$5:$Q$402,'KT PHÒNG'!A5)</f>
        <v>1</v>
      </c>
      <c r="M5" s="5">
        <f>COUNTIF('TUẦN 04-05'!$R$5:$R$402,'KT PHÒNG'!A5)</f>
        <v>1</v>
      </c>
      <c r="N5" s="5">
        <f>COUNTIF('TUẦN 04-05'!$S$5:$S$402,'KT PHÒNG'!A5)</f>
        <v>0</v>
      </c>
      <c r="O5" s="5">
        <f>COUNTIF('TUẦN 04-05'!$T$5:$T$402,'KT PHÒNG'!A5)</f>
        <v>0</v>
      </c>
    </row>
    <row r="6" spans="1:15">
      <c r="A6" s="4" t="s">
        <v>265</v>
      </c>
      <c r="B6" s="5">
        <f>COUNTIF('TUẦN 04-05'!$G$5:$G$402,'KT PHÒNG'!A6)</f>
        <v>0</v>
      </c>
      <c r="C6" s="5">
        <f>COUNTIF('TUẦN 04-05'!$H$5:$H$402,'KT PHÒNG'!A6)</f>
        <v>0</v>
      </c>
      <c r="D6" s="5">
        <f>COUNTIF('TUẦN 04-05'!$I$5:$I$402,'KT PHÒNG'!A6)</f>
        <v>1</v>
      </c>
      <c r="E6" s="5">
        <f>COUNTIF('TUẦN 04-05'!J5:J403,'KT PHÒNG'!A6)</f>
        <v>1</v>
      </c>
      <c r="F6" s="5">
        <f>COUNTIF('TUẦN 04-05'!$K$5:$K$402,'KT PHÒNG'!A6)</f>
        <v>1</v>
      </c>
      <c r="G6" s="5">
        <f>COUNTIF('TUẦN 04-05'!$L$5:$L$402,'KT PHÒNG'!A6)</f>
        <v>0</v>
      </c>
      <c r="H6" s="5">
        <f>COUNTIF('TUẦN 04-05'!M5:M403,'KT PHÒNG'!$A$5)</f>
        <v>0</v>
      </c>
      <c r="I6" s="5">
        <f>COUNTIF('TUẦN 04-05'!$N$5:$N$402,'KT PHÒNG'!A6)</f>
        <v>0</v>
      </c>
      <c r="J6" s="5">
        <f>COUNTIF('TUẦN 04-05'!$O$5:$O$402,'KT PHÒNG'!A6)</f>
        <v>0</v>
      </c>
      <c r="K6" s="5">
        <f>COUNTIF('TUẦN 04-05'!$P$5:$P$402,'KT PHÒNG'!A6)</f>
        <v>1</v>
      </c>
      <c r="L6" s="5">
        <f>COUNTIF('TUẦN 04-05'!$Q$5:$Q$402,'KT PHÒNG'!A6)</f>
        <v>1</v>
      </c>
      <c r="M6" s="5">
        <f>COUNTIF('TUẦN 04-05'!$R$5:$R$402,'KT PHÒNG'!A6)</f>
        <v>1</v>
      </c>
      <c r="N6" s="5">
        <f>COUNTIF('TUẦN 04-05'!$S$5:$S$402,'KT PHÒNG'!A6)</f>
        <v>0</v>
      </c>
      <c r="O6" s="5">
        <f>COUNTIF('TUẦN 04-05'!$T$5:$T$402,'KT PHÒNG'!A6)</f>
        <v>0</v>
      </c>
    </row>
    <row r="7" spans="1:15">
      <c r="A7" s="4">
        <v>102</v>
      </c>
      <c r="B7" s="81">
        <f>COUNTIF('TUẦN 04-05'!$G$5:$G$402,'KT PHÒNG'!A7)</f>
        <v>2</v>
      </c>
      <c r="C7" s="81">
        <f>COUNTIF('TUẦN 04-05'!$H$5:$H$402,'KT PHÒNG'!A7)</f>
        <v>2</v>
      </c>
      <c r="D7" s="81">
        <f>COUNTIF('TUẦN 04-05'!$I$5:$I$402,'KT PHÒNG'!A7)</f>
        <v>1</v>
      </c>
      <c r="E7" s="81">
        <f>COUNTIF('TUẦN 04-05'!J6:J404,'KT PHÒNG'!A7)</f>
        <v>1</v>
      </c>
      <c r="F7" s="5">
        <f>COUNTIF('TUẦN 04-05'!$K$5:$K$402,'KT PHÒNG'!A7)</f>
        <v>0</v>
      </c>
      <c r="G7" s="5">
        <f>COUNTIF('TUẦN 04-05'!$L$5:$L$402,'KT PHÒNG'!A7)</f>
        <v>0</v>
      </c>
      <c r="H7" s="5">
        <f>COUNTIF('TUẦN 04-05'!M6:M404,'KT PHÒNG'!$A$5)</f>
        <v>0</v>
      </c>
      <c r="I7" s="81">
        <f>COUNTIF('TUẦN 04-05'!$N$5:$N$402,'KT PHÒNG'!A7)</f>
        <v>2</v>
      </c>
      <c r="J7" s="81">
        <f>COUNTIF('TUẦN 04-05'!$O$5:$O$402,'KT PHÒNG'!A7)</f>
        <v>2</v>
      </c>
      <c r="K7" s="81">
        <f>COUNTIF('TUẦN 04-05'!$P$5:$P$402,'KT PHÒNG'!A7)</f>
        <v>1</v>
      </c>
      <c r="L7" s="81">
        <f>COUNTIF('TUẦN 04-05'!$Q$5:$Q$402,'KT PHÒNG'!A7)</f>
        <v>1</v>
      </c>
      <c r="M7" s="5">
        <f>COUNTIF('TUẦN 04-05'!$R$5:$R$402,'KT PHÒNG'!A7)</f>
        <v>0</v>
      </c>
      <c r="N7" s="5">
        <f>COUNTIF('TUẦN 04-05'!$S$5:$S$402,'KT PHÒNG'!A7)</f>
        <v>0</v>
      </c>
      <c r="O7" s="5">
        <f>COUNTIF('TUẦN 04-05'!$T$5:$T$402,'KT PHÒNG'!A7)</f>
        <v>0</v>
      </c>
    </row>
    <row r="8" spans="1:15">
      <c r="A8" s="4" t="s">
        <v>77</v>
      </c>
      <c r="B8" s="5">
        <f>COUNTIF('TUẦN 04-05'!$G$5:$G$402,'KT PHÒNG'!A8)</f>
        <v>0</v>
      </c>
      <c r="C8" s="5">
        <f>COUNTIF('TUẦN 04-05'!$H$5:$H$402,'KT PHÒNG'!A8)</f>
        <v>0</v>
      </c>
      <c r="D8" s="5">
        <f>COUNTIF('TUẦN 04-05'!$I$5:$I$402,'KT PHÒNG'!A8)</f>
        <v>0</v>
      </c>
      <c r="E8" s="5">
        <f>COUNTIF('TUẦN 04-05'!J5:J404,'KT PHÒNG'!A8)</f>
        <v>0</v>
      </c>
      <c r="F8" s="5">
        <f>COUNTIF('TUẦN 04-05'!$K$5:$K$402,'KT PHÒNG'!A8)</f>
        <v>0</v>
      </c>
      <c r="G8" s="5">
        <f>COUNTIF('TUẦN 04-05'!$L$5:$L$402,'KT PHÒNG'!A8)</f>
        <v>0</v>
      </c>
      <c r="H8" s="5">
        <f>COUNTIF('TUẦN 04-05'!M5:M404,'KT PHÒNG'!$A$5)</f>
        <v>0</v>
      </c>
      <c r="I8" s="5">
        <f>COUNTIF('TUẦN 04-05'!$N$5:$N$402,'KT PHÒNG'!A8)</f>
        <v>0</v>
      </c>
      <c r="J8" s="5">
        <f>COUNTIF('TUẦN 04-05'!$O$5:$O$402,'KT PHÒNG'!A8)</f>
        <v>0</v>
      </c>
      <c r="K8" s="5">
        <f>COUNTIF('TUẦN 04-05'!$P$5:$P$402,'KT PHÒNG'!A8)</f>
        <v>0</v>
      </c>
      <c r="L8" s="5">
        <f>COUNTIF('TUẦN 04-05'!$Q$5:$Q$402,'KT PHÒNG'!A8)</f>
        <v>0</v>
      </c>
      <c r="M8" s="5">
        <f>COUNTIF('TUẦN 04-05'!$R$5:$R$402,'KT PHÒNG'!A8)</f>
        <v>0</v>
      </c>
      <c r="N8" s="5">
        <f>COUNTIF('TUẦN 04-05'!$S$5:$S$402,'KT PHÒNG'!A8)</f>
        <v>0</v>
      </c>
      <c r="O8" s="5">
        <f>COUNTIF('TUẦN 04-05'!$T$5:$T$402,'KT PHÒNG'!A8)</f>
        <v>0</v>
      </c>
    </row>
    <row r="9" spans="1:15">
      <c r="A9" s="4" t="s">
        <v>322</v>
      </c>
      <c r="B9" s="5">
        <f>COUNTIF('TUẦN 04-05'!$G$5:$G$402,'KT PHÒNG'!A9)</f>
        <v>0</v>
      </c>
      <c r="C9" s="5">
        <f>COUNTIF('TUẦN 04-05'!$H$5:$H$402,'KT PHÒNG'!A9)</f>
        <v>0</v>
      </c>
      <c r="D9" s="5">
        <f>COUNTIF('TUẦN 04-05'!$I$5:$I$402,'KT PHÒNG'!A9)</f>
        <v>0</v>
      </c>
      <c r="E9" s="5">
        <f>COUNTIF('TUẦN 04-05'!J6:J405,'KT PHÒNG'!A9)</f>
        <v>0</v>
      </c>
      <c r="F9" s="5">
        <f>COUNTIF('TUẦN 04-05'!$K$5:$K$402,'KT PHÒNG'!A9)</f>
        <v>0</v>
      </c>
      <c r="G9" s="5">
        <f>COUNTIF('TUẦN 04-05'!$L$5:$L$402,'KT PHÒNG'!A9)</f>
        <v>0</v>
      </c>
      <c r="H9" s="5">
        <f>COUNTIF('TUẦN 04-05'!M6:M405,'KT PHÒNG'!$A$5)</f>
        <v>0</v>
      </c>
      <c r="I9" s="5">
        <f>COUNTIF('TUẦN 04-05'!$N$5:$N$402,'KT PHÒNG'!A9)</f>
        <v>0</v>
      </c>
      <c r="J9" s="5">
        <f>COUNTIF('TUẦN 04-05'!$O$5:$O$402,'KT PHÒNG'!A9)</f>
        <v>0</v>
      </c>
      <c r="K9" s="5">
        <f>COUNTIF('TUẦN 04-05'!$P$5:$P$402,'KT PHÒNG'!A9)</f>
        <v>0</v>
      </c>
      <c r="L9" s="5">
        <f>COUNTIF('TUẦN 04-05'!$Q$5:$Q$402,'KT PHÒNG'!A9)</f>
        <v>0</v>
      </c>
      <c r="M9" s="5">
        <f>COUNTIF('TUẦN 04-05'!$R$5:$R$402,'KT PHÒNG'!A9)</f>
        <v>0</v>
      </c>
      <c r="N9" s="5">
        <f>COUNTIF('TUẦN 04-05'!$S$5:$S$402,'KT PHÒNG'!A9)</f>
        <v>0</v>
      </c>
      <c r="O9" s="5">
        <f>COUNTIF('TUẦN 04-05'!$T$5:$T$402,'KT PHÒNG'!A9)</f>
        <v>0</v>
      </c>
    </row>
    <row r="10" spans="1:15">
      <c r="A10" s="4">
        <v>103</v>
      </c>
      <c r="B10" s="81">
        <f>COUNTIF('TUẦN 04-05'!$G$5:$G$402,'KT PHÒNG'!A10)</f>
        <v>2</v>
      </c>
      <c r="C10" s="81">
        <f>COUNTIF('TUẦN 04-05'!$H$5:$H$402,'KT PHÒNG'!A10)</f>
        <v>2</v>
      </c>
      <c r="D10" s="81">
        <f>COUNTIF('TUẦN 04-05'!$I$5:$I$402,'KT PHÒNG'!A10)</f>
        <v>1</v>
      </c>
      <c r="E10" s="81">
        <f>COUNTIF('TUẦN 04-05'!J7:J406,'KT PHÒNG'!A10)</f>
        <v>1</v>
      </c>
      <c r="F10" s="5">
        <f>COUNTIF('TUẦN 04-05'!$K$5:$K$402,'KT PHÒNG'!A10)</f>
        <v>0</v>
      </c>
      <c r="G10" s="5">
        <f>COUNTIF('TUẦN 04-05'!$L$5:$L$402,'KT PHÒNG'!A10)</f>
        <v>0</v>
      </c>
      <c r="H10" s="5">
        <f>COUNTIF('TUẦN 04-05'!M7:M406,'KT PHÒNG'!$A$5)</f>
        <v>0</v>
      </c>
      <c r="I10" s="81">
        <f>COUNTIF('TUẦN 04-05'!$N$5:$N$402,'KT PHÒNG'!A10)</f>
        <v>2</v>
      </c>
      <c r="J10" s="81">
        <f>COUNTIF('TUẦN 04-05'!$O$5:$O$402,'KT PHÒNG'!A10)</f>
        <v>2</v>
      </c>
      <c r="K10" s="81">
        <f>COUNTIF('TUẦN 04-05'!$P$5:$P$402,'KT PHÒNG'!A10)</f>
        <v>1</v>
      </c>
      <c r="L10" s="81">
        <f>COUNTIF('TUẦN 04-05'!$Q$5:$Q$402,'KT PHÒNG'!A10)</f>
        <v>1</v>
      </c>
      <c r="M10" s="5">
        <f>COUNTIF('TUẦN 04-05'!$R$5:$R$402,'KT PHÒNG'!A10)</f>
        <v>0</v>
      </c>
      <c r="N10" s="5">
        <f>COUNTIF('TUẦN 04-05'!$S$5:$S$402,'KT PHÒNG'!A10)</f>
        <v>0</v>
      </c>
      <c r="O10" s="5">
        <f>COUNTIF('TUẦN 04-05'!$T$5:$T$402,'KT PHÒNG'!A10)</f>
        <v>0</v>
      </c>
    </row>
    <row r="11" spans="1:15">
      <c r="A11" s="4" t="s">
        <v>178</v>
      </c>
      <c r="B11" s="5">
        <f>COUNTIF('TUẦN 04-05'!$G$5:$G$402,'KT PHÒNG'!A11)</f>
        <v>0</v>
      </c>
      <c r="C11" s="5">
        <f>COUNTIF('TUẦN 04-05'!$H$5:$H$402,'KT PHÒNG'!A11)</f>
        <v>0</v>
      </c>
      <c r="D11" s="5">
        <f>COUNTIF('TUẦN 04-05'!$I$5:$I$402,'KT PHÒNG'!A11)</f>
        <v>0</v>
      </c>
      <c r="E11" s="5">
        <f>COUNTIF('TUẦN 04-05'!J5:J406,'KT PHÒNG'!A11)</f>
        <v>0</v>
      </c>
      <c r="F11" s="5">
        <f>COUNTIF('TUẦN 04-05'!$K$5:$K$402,'KT PHÒNG'!A11)</f>
        <v>1</v>
      </c>
      <c r="G11" s="5">
        <f>COUNTIF('TUẦN 04-05'!$L$5:$L$402,'KT PHÒNG'!A11)</f>
        <v>0</v>
      </c>
      <c r="H11" s="5">
        <f>COUNTIF('TUẦN 04-05'!M5:M406,'KT PHÒNG'!$A$5)</f>
        <v>0</v>
      </c>
      <c r="I11" s="5">
        <f>COUNTIF('TUẦN 04-05'!$N$5:$N$402,'KT PHÒNG'!A11)</f>
        <v>0</v>
      </c>
      <c r="J11" s="5">
        <f>COUNTIF('TUẦN 04-05'!$O$5:$O$402,'KT PHÒNG'!A11)</f>
        <v>0</v>
      </c>
      <c r="K11" s="5">
        <f>COUNTIF('TUẦN 04-05'!$P$5:$P$402,'KT PHÒNG'!A11)</f>
        <v>0</v>
      </c>
      <c r="L11" s="5">
        <f>COUNTIF('TUẦN 04-05'!$Q$5:$Q$402,'KT PHÒNG'!A11)</f>
        <v>0</v>
      </c>
      <c r="M11" s="5">
        <f>COUNTIF('TUẦN 04-05'!$R$5:$R$402,'KT PHÒNG'!A11)</f>
        <v>1</v>
      </c>
      <c r="N11" s="5">
        <f>COUNTIF('TUẦN 04-05'!$S$5:$S$402,'KT PHÒNG'!A11)</f>
        <v>0</v>
      </c>
      <c r="O11" s="5">
        <f>COUNTIF('TUẦN 04-05'!$T$5:$T$402,'KT PHÒNG'!A11)</f>
        <v>0</v>
      </c>
    </row>
    <row r="12" spans="1:15">
      <c r="A12" s="4" t="s">
        <v>323</v>
      </c>
      <c r="B12" s="5">
        <f>COUNTIF('TUẦN 04-05'!$G$5:$G$402,'KT PHÒNG'!A12)</f>
        <v>0</v>
      </c>
      <c r="C12" s="5">
        <f>COUNTIF('TUẦN 04-05'!$H$5:$H$402,'KT PHÒNG'!A12)</f>
        <v>0</v>
      </c>
      <c r="D12" s="5">
        <f>COUNTIF('TUẦN 04-05'!$I$5:$I$402,'KT PHÒNG'!A12)</f>
        <v>0</v>
      </c>
      <c r="E12" s="5">
        <f>COUNTIF('TUẦN 04-05'!J5:J407,'KT PHÒNG'!A12)</f>
        <v>0</v>
      </c>
      <c r="F12" s="5">
        <f>COUNTIF('TUẦN 04-05'!$K$5:$K$402,'KT PHÒNG'!A12)</f>
        <v>0</v>
      </c>
      <c r="G12" s="5">
        <f>COUNTIF('TUẦN 04-05'!$L$5:$L$402,'KT PHÒNG'!A12)</f>
        <v>0</v>
      </c>
      <c r="H12" s="5">
        <f>COUNTIF('TUẦN 04-05'!M5:M407,'KT PHÒNG'!$A$5)</f>
        <v>0</v>
      </c>
      <c r="I12" s="5">
        <f>COUNTIF('TUẦN 04-05'!$N$5:$N$402,'KT PHÒNG'!A12)</f>
        <v>0</v>
      </c>
      <c r="J12" s="5">
        <f>COUNTIF('TUẦN 04-05'!$O$5:$O$402,'KT PHÒNG'!A12)</f>
        <v>0</v>
      </c>
      <c r="K12" s="5">
        <f>COUNTIF('TUẦN 04-05'!$P$5:$P$402,'KT PHÒNG'!A12)</f>
        <v>0</v>
      </c>
      <c r="L12" s="5">
        <f>COUNTIF('TUẦN 04-05'!$Q$5:$Q$402,'KT PHÒNG'!A12)</f>
        <v>0</v>
      </c>
      <c r="M12" s="5">
        <f>COUNTIF('TUẦN 04-05'!$R$5:$R$402,'KT PHÒNG'!A12)</f>
        <v>0</v>
      </c>
      <c r="N12" s="5">
        <f>COUNTIF('TUẦN 04-05'!$S$5:$S$402,'KT PHÒNG'!A12)</f>
        <v>0</v>
      </c>
      <c r="O12" s="5">
        <f>COUNTIF('TUẦN 04-05'!$T$5:$T$402,'KT PHÒNG'!A12)</f>
        <v>0</v>
      </c>
    </row>
    <row r="13" spans="1:15">
      <c r="A13" s="4">
        <v>104</v>
      </c>
      <c r="B13" s="81">
        <f>COUNTIF('TUẦN 04-05'!$G$5:$G$402,'KT PHÒNG'!A13)</f>
        <v>2</v>
      </c>
      <c r="C13" s="81">
        <f>COUNTIF('TUẦN 04-05'!$H$5:$H$402,'KT PHÒNG'!A13)</f>
        <v>2</v>
      </c>
      <c r="D13" s="81">
        <f>COUNTIF('TUẦN 04-05'!$I$5:$I$402,'KT PHÒNG'!A13)</f>
        <v>1</v>
      </c>
      <c r="E13" s="81">
        <f>COUNTIF('TUẦN 04-05'!J5:J408,'KT PHÒNG'!A13)</f>
        <v>1</v>
      </c>
      <c r="F13" s="5">
        <f>COUNTIF('TUẦN 04-05'!$K$5:$K$402,'KT PHÒNG'!A13)</f>
        <v>0</v>
      </c>
      <c r="G13" s="5">
        <f>COUNTIF('TUẦN 04-05'!$L$5:$L$402,'KT PHÒNG'!A13)</f>
        <v>0</v>
      </c>
      <c r="H13" s="5">
        <f>COUNTIF('TUẦN 04-05'!M5:M408,'KT PHÒNG'!$A$5)</f>
        <v>0</v>
      </c>
      <c r="I13" s="81">
        <f>COUNTIF('TUẦN 04-05'!$N$5:$N$402,'KT PHÒNG'!A13)</f>
        <v>2</v>
      </c>
      <c r="J13" s="81">
        <f>COUNTIF('TUẦN 04-05'!$O$5:$O$402,'KT PHÒNG'!A13)</f>
        <v>2</v>
      </c>
      <c r="K13" s="81">
        <f>COUNTIF('TUẦN 04-05'!$P$5:$P$402,'KT PHÒNG'!A13)</f>
        <v>1</v>
      </c>
      <c r="L13" s="81">
        <f>COUNTIF('TUẦN 04-05'!$Q$5:$Q$402,'KT PHÒNG'!A13)</f>
        <v>1</v>
      </c>
      <c r="M13" s="5">
        <f>COUNTIF('TUẦN 04-05'!$R$5:$R$402,'KT PHÒNG'!A13)</f>
        <v>0</v>
      </c>
      <c r="N13" s="5">
        <f>COUNTIF('TUẦN 04-05'!$S$5:$S$402,'KT PHÒNG'!A13)</f>
        <v>0</v>
      </c>
      <c r="O13" s="5">
        <f>COUNTIF('TUẦN 04-05'!$T$5:$T$402,'KT PHÒNG'!A13)</f>
        <v>0</v>
      </c>
    </row>
    <row r="14" spans="1:15">
      <c r="A14" s="4" t="s">
        <v>189</v>
      </c>
      <c r="B14" s="5">
        <f>COUNTIF('TUẦN 04-05'!$G$5:$G$402,'KT PHÒNG'!A14)</f>
        <v>0</v>
      </c>
      <c r="C14" s="5">
        <f>COUNTIF('TUẦN 04-05'!$H$5:$H$402,'KT PHÒNG'!A14)</f>
        <v>0</v>
      </c>
      <c r="D14" s="5">
        <f>COUNTIF('TUẦN 04-05'!$I$5:$I$402,'KT PHÒNG'!A14)</f>
        <v>0</v>
      </c>
      <c r="E14" s="5">
        <f>COUNTIF('TUẦN 04-05'!J5:J409,'KT PHÒNG'!A14)</f>
        <v>0</v>
      </c>
      <c r="F14" s="5">
        <f>COUNTIF('TUẦN 04-05'!$K$5:$K$402,'KT PHÒNG'!A14)</f>
        <v>1</v>
      </c>
      <c r="G14" s="5">
        <f>COUNTIF('TUẦN 04-05'!$L$5:$L$402,'KT PHÒNG'!A14)</f>
        <v>0</v>
      </c>
      <c r="H14" s="5">
        <f>COUNTIF('TUẦN 04-05'!M5:M409,'KT PHÒNG'!$A$5)</f>
        <v>0</v>
      </c>
      <c r="I14" s="5">
        <f>COUNTIF('TUẦN 04-05'!$N$5:$N$402,'KT PHÒNG'!A14)</f>
        <v>0</v>
      </c>
      <c r="J14" s="5">
        <f>COUNTIF('TUẦN 04-05'!$O$5:$O$402,'KT PHÒNG'!A14)</f>
        <v>0</v>
      </c>
      <c r="K14" s="5">
        <f>COUNTIF('TUẦN 04-05'!$P$5:$P$402,'KT PHÒNG'!A14)</f>
        <v>0</v>
      </c>
      <c r="L14" s="5">
        <f>COUNTIF('TUẦN 04-05'!$Q$5:$Q$402,'KT PHÒNG'!A14)</f>
        <v>0</v>
      </c>
      <c r="M14" s="5">
        <f>COUNTIF('TUẦN 04-05'!$R$5:$R$402,'KT PHÒNG'!A14)</f>
        <v>1</v>
      </c>
      <c r="N14" s="5">
        <f>COUNTIF('TUẦN 04-05'!$S$5:$S$402,'KT PHÒNG'!A14)</f>
        <v>0</v>
      </c>
      <c r="O14" s="5">
        <f>COUNTIF('TUẦN 04-05'!$T$5:$T$402,'KT PHÒNG'!A14)</f>
        <v>0</v>
      </c>
    </row>
    <row r="15" spans="1:15">
      <c r="A15" s="4" t="s">
        <v>324</v>
      </c>
      <c r="B15" s="5">
        <f>COUNTIF('TUẦN 04-05'!$G$5:$G$402,'KT PHÒNG'!A15)</f>
        <v>0</v>
      </c>
      <c r="C15" s="5">
        <f>COUNTIF('TUẦN 04-05'!$H$5:$H$402,'KT PHÒNG'!A15)</f>
        <v>0</v>
      </c>
      <c r="D15" s="5">
        <f>COUNTIF('TUẦN 04-05'!$I$5:$I$402,'KT PHÒNG'!A15)</f>
        <v>0</v>
      </c>
      <c r="E15" s="5">
        <f>COUNTIF('TUẦN 04-05'!J5:J410,'KT PHÒNG'!A15)</f>
        <v>0</v>
      </c>
      <c r="F15" s="5">
        <f>COUNTIF('TUẦN 04-05'!$K$5:$K$402,'KT PHÒNG'!A15)</f>
        <v>0</v>
      </c>
      <c r="G15" s="5">
        <f>COUNTIF('TUẦN 04-05'!$L$5:$L$402,'KT PHÒNG'!A15)</f>
        <v>0</v>
      </c>
      <c r="H15" s="5">
        <f>COUNTIF('TUẦN 04-05'!M5:M410,'KT PHÒNG'!$A$5)</f>
        <v>0</v>
      </c>
      <c r="I15" s="5">
        <f>COUNTIF('TUẦN 04-05'!$N$5:$N$402,'KT PHÒNG'!A15)</f>
        <v>0</v>
      </c>
      <c r="J15" s="5">
        <f>COUNTIF('TUẦN 04-05'!$O$5:$O$402,'KT PHÒNG'!A15)</f>
        <v>0</v>
      </c>
      <c r="K15" s="5">
        <f>COUNTIF('TUẦN 04-05'!$P$5:$P$402,'KT PHÒNG'!A15)</f>
        <v>0</v>
      </c>
      <c r="L15" s="5">
        <f>COUNTIF('TUẦN 04-05'!$Q$5:$Q$402,'KT PHÒNG'!A15)</f>
        <v>0</v>
      </c>
      <c r="M15" s="5">
        <f>COUNTIF('TUẦN 04-05'!$R$5:$R$402,'KT PHÒNG'!A15)</f>
        <v>0</v>
      </c>
      <c r="N15" s="5">
        <f>COUNTIF('TUẦN 04-05'!$S$5:$S$402,'KT PHÒNG'!A15)</f>
        <v>0</v>
      </c>
      <c r="O15" s="5">
        <f>COUNTIF('TUẦN 04-05'!$T$5:$T$402,'KT PHÒNG'!A15)</f>
        <v>0</v>
      </c>
    </row>
    <row r="16" spans="1:15">
      <c r="A16" s="4">
        <v>105</v>
      </c>
      <c r="B16" s="81">
        <f>COUNTIF('TUẦN 04-05'!$G$5:$G$402,'KT PHÒNG'!A16)</f>
        <v>2</v>
      </c>
      <c r="C16" s="81">
        <f>COUNTIF('TUẦN 04-05'!$H$5:$H$402,'KT PHÒNG'!A16)</f>
        <v>2</v>
      </c>
      <c r="D16" s="81">
        <f>COUNTIF('TUẦN 04-05'!$I$5:$I$402,'KT PHÒNG'!A16)</f>
        <v>1</v>
      </c>
      <c r="E16" s="81">
        <f>COUNTIF('TUẦN 04-05'!J5:J411,'KT PHÒNG'!A16)</f>
        <v>1</v>
      </c>
      <c r="F16" s="5">
        <f>COUNTIF('TUẦN 04-05'!$K$5:$K$402,'KT PHÒNG'!A16)</f>
        <v>0</v>
      </c>
      <c r="G16" s="5">
        <f>COUNTIF('TUẦN 04-05'!$L$5:$L$402,'KT PHÒNG'!A16)</f>
        <v>0</v>
      </c>
      <c r="H16" s="5">
        <f>COUNTIF('TUẦN 04-05'!M5:M411,'KT PHÒNG'!$A$5)</f>
        <v>0</v>
      </c>
      <c r="I16" s="81">
        <f>COUNTIF('TUẦN 04-05'!$N$5:$N$402,'KT PHÒNG'!A16)</f>
        <v>2</v>
      </c>
      <c r="J16" s="81">
        <f>COUNTIF('TUẦN 04-05'!$O$5:$O$402,'KT PHÒNG'!A16)</f>
        <v>2</v>
      </c>
      <c r="K16" s="81">
        <f>COUNTIF('TUẦN 04-05'!$P$5:$P$402,'KT PHÒNG'!A16)</f>
        <v>1</v>
      </c>
      <c r="L16" s="81">
        <f>COUNTIF('TUẦN 04-05'!$Q$5:$Q$402,'KT PHÒNG'!A16)</f>
        <v>1</v>
      </c>
      <c r="M16" s="5">
        <f>COUNTIF('TUẦN 04-05'!$R$5:$R$402,'KT PHÒNG'!A16)</f>
        <v>0</v>
      </c>
      <c r="N16" s="5">
        <f>COUNTIF('TUẦN 04-05'!$S$5:$S$402,'KT PHÒNG'!A16)</f>
        <v>0</v>
      </c>
      <c r="O16" s="5">
        <f>COUNTIF('TUẦN 04-05'!$T$5:$T$402,'KT PHÒNG'!A16)</f>
        <v>0</v>
      </c>
    </row>
    <row r="17" spans="1:15">
      <c r="A17" s="4" t="s">
        <v>55</v>
      </c>
      <c r="B17" s="5">
        <f>COUNTIF('TUẦN 04-05'!$G$5:$G$402,'KT PHÒNG'!A17)</f>
        <v>0</v>
      </c>
      <c r="C17" s="5">
        <f>COUNTIF('TUẦN 04-05'!$H$5:$H$402,'KT PHÒNG'!A17)</f>
        <v>0</v>
      </c>
      <c r="D17" s="5">
        <f>COUNTIF('TUẦN 04-05'!$I$5:$I$402,'KT PHÒNG'!A17)</f>
        <v>0</v>
      </c>
      <c r="E17" s="5">
        <f>COUNTIF('TUẦN 04-05'!J5:J412,'KT PHÒNG'!A17)</f>
        <v>0</v>
      </c>
      <c r="F17" s="5">
        <f>COUNTIF('TUẦN 04-05'!$K$5:$K$402,'KT PHÒNG'!A17)</f>
        <v>1</v>
      </c>
      <c r="G17" s="5">
        <f>COUNTIF('TUẦN 04-05'!$L$5:$L$402,'KT PHÒNG'!A17)</f>
        <v>0</v>
      </c>
      <c r="H17" s="5">
        <f>COUNTIF('TUẦN 04-05'!M5:M412,'KT PHÒNG'!$A$5)</f>
        <v>0</v>
      </c>
      <c r="I17" s="5">
        <f>COUNTIF('TUẦN 04-05'!$N$5:$N$402,'KT PHÒNG'!A17)</f>
        <v>0</v>
      </c>
      <c r="J17" s="5">
        <f>COUNTIF('TUẦN 04-05'!$O$5:$O$402,'KT PHÒNG'!A17)</f>
        <v>0</v>
      </c>
      <c r="K17" s="5">
        <f>COUNTIF('TUẦN 04-05'!$P$5:$P$402,'KT PHÒNG'!A17)</f>
        <v>0</v>
      </c>
      <c r="L17" s="5">
        <f>COUNTIF('TUẦN 04-05'!$Q$5:$Q$402,'KT PHÒNG'!A17)</f>
        <v>0</v>
      </c>
      <c r="M17" s="5">
        <f>COUNTIF('TUẦN 04-05'!$R$5:$R$402,'KT PHÒNG'!A17)</f>
        <v>2</v>
      </c>
      <c r="N17" s="5">
        <f>COUNTIF('TUẦN 04-05'!$S$5:$S$402,'KT PHÒNG'!A17)</f>
        <v>0</v>
      </c>
      <c r="O17" s="5">
        <f>COUNTIF('TUẦN 04-05'!$T$5:$T$402,'KT PHÒNG'!A17)</f>
        <v>0</v>
      </c>
    </row>
    <row r="18" spans="1:15">
      <c r="A18" s="4" t="s">
        <v>325</v>
      </c>
      <c r="B18" s="5">
        <f>COUNTIF('TUẦN 04-05'!$G$5:$G$402,'KT PHÒNG'!A18)</f>
        <v>0</v>
      </c>
      <c r="C18" s="5">
        <f>COUNTIF('TUẦN 04-05'!$H$5:$H$402,'KT PHÒNG'!A18)</f>
        <v>0</v>
      </c>
      <c r="D18" s="5">
        <f>COUNTIF('TUẦN 04-05'!$I$5:$I$402,'KT PHÒNG'!A18)</f>
        <v>0</v>
      </c>
      <c r="E18" s="5">
        <f>COUNTIF('TUẦN 04-05'!J5:J413,'KT PHÒNG'!A18)</f>
        <v>0</v>
      </c>
      <c r="F18" s="5">
        <f>COUNTIF('TUẦN 04-05'!$K$5:$K$402,'KT PHÒNG'!A18)</f>
        <v>0</v>
      </c>
      <c r="G18" s="5">
        <f>COUNTIF('TUẦN 04-05'!$L$5:$L$402,'KT PHÒNG'!A18)</f>
        <v>0</v>
      </c>
      <c r="H18" s="5">
        <f>COUNTIF('TUẦN 04-05'!M5:M413,'KT PHÒNG'!$A$5)</f>
        <v>0</v>
      </c>
      <c r="I18" s="5">
        <f>COUNTIF('TUẦN 04-05'!$N$5:$N$402,'KT PHÒNG'!A18)</f>
        <v>0</v>
      </c>
      <c r="J18" s="5">
        <f>COUNTIF('TUẦN 04-05'!$O$5:$O$402,'KT PHÒNG'!A18)</f>
        <v>0</v>
      </c>
      <c r="K18" s="5">
        <f>COUNTIF('TUẦN 04-05'!$P$5:$P$402,'KT PHÒNG'!A18)</f>
        <v>0</v>
      </c>
      <c r="L18" s="5">
        <f>COUNTIF('TUẦN 04-05'!$Q$5:$Q$402,'KT PHÒNG'!A18)</f>
        <v>0</v>
      </c>
      <c r="M18" s="5">
        <f>COUNTIF('TUẦN 04-05'!$R$5:$R$402,'KT PHÒNG'!A18)</f>
        <v>0</v>
      </c>
      <c r="N18" s="5">
        <f>COUNTIF('TUẦN 04-05'!$S$5:$S$402,'KT PHÒNG'!A18)</f>
        <v>0</v>
      </c>
      <c r="O18" s="5">
        <f>COUNTIF('TUẦN 04-05'!$T$5:$T$402,'KT PHÒNG'!A18)</f>
        <v>0</v>
      </c>
    </row>
    <row r="19" spans="1:15">
      <c r="A19" s="4">
        <v>106</v>
      </c>
      <c r="B19" s="81">
        <f>COUNTIF('TUẦN 04-05'!$G$5:$G$402,'KT PHÒNG'!A19)</f>
        <v>2</v>
      </c>
      <c r="C19" s="81">
        <f>COUNTIF('TUẦN 04-05'!$H$5:$H$402,'KT PHÒNG'!A19)</f>
        <v>2</v>
      </c>
      <c r="D19" s="81">
        <f>COUNTIF('TUẦN 04-05'!$I$5:$I$402,'KT PHÒNG'!A19)</f>
        <v>1</v>
      </c>
      <c r="E19" s="81">
        <f>COUNTIF('TUẦN 04-05'!J5:J414,'KT PHÒNG'!A19)</f>
        <v>1</v>
      </c>
      <c r="F19" s="5">
        <f>COUNTIF('TUẦN 04-05'!$K$5:$K$402,'KT PHÒNG'!A19)</f>
        <v>0</v>
      </c>
      <c r="G19" s="5">
        <f>COUNTIF('TUẦN 04-05'!$L$5:$L$402,'KT PHÒNG'!A19)</f>
        <v>0</v>
      </c>
      <c r="H19" s="5">
        <f>COUNTIF('TUẦN 04-05'!M5:M414,'KT PHÒNG'!$A$5)</f>
        <v>0</v>
      </c>
      <c r="I19" s="81">
        <f>COUNTIF('TUẦN 04-05'!$N$5:$N$402,'KT PHÒNG'!A19)</f>
        <v>2</v>
      </c>
      <c r="J19" s="81">
        <f>COUNTIF('TUẦN 04-05'!$O$5:$O$402,'KT PHÒNG'!A19)</f>
        <v>2</v>
      </c>
      <c r="K19" s="81">
        <f>COUNTIF('TUẦN 04-05'!$P$5:$P$402,'KT PHÒNG'!A19)</f>
        <v>1</v>
      </c>
      <c r="L19" s="81">
        <f>COUNTIF('TUẦN 04-05'!$Q$5:$Q$402,'KT PHÒNG'!A19)</f>
        <v>1</v>
      </c>
      <c r="M19" s="5">
        <f>COUNTIF('TUẦN 04-05'!$R$5:$R$402,'KT PHÒNG'!A19)</f>
        <v>0</v>
      </c>
      <c r="N19" s="5">
        <f>COUNTIF('TUẦN 04-05'!$S$5:$S$402,'KT PHÒNG'!A19)</f>
        <v>0</v>
      </c>
      <c r="O19" s="5">
        <f>COUNTIF('TUẦN 04-05'!$T$5:$T$402,'KT PHÒNG'!A19)</f>
        <v>0</v>
      </c>
    </row>
    <row r="20" spans="1:15">
      <c r="A20" s="4" t="s">
        <v>78</v>
      </c>
      <c r="B20" s="5">
        <f>COUNTIF('TUẦN 04-05'!$G$5:$G$402,'KT PHÒNG'!A20)</f>
        <v>0</v>
      </c>
      <c r="C20" s="5">
        <f>COUNTIF('TUẦN 04-05'!$H$5:$H$402,'KT PHÒNG'!A20)</f>
        <v>0</v>
      </c>
      <c r="D20" s="5">
        <f>COUNTIF('TUẦN 04-05'!$I$5:$I$402,'KT PHÒNG'!A20)</f>
        <v>0</v>
      </c>
      <c r="E20" s="5">
        <f>COUNTIF('TUẦN 04-05'!J5:J415,'KT PHÒNG'!A20)</f>
        <v>0</v>
      </c>
      <c r="F20" s="5">
        <f>COUNTIF('TUẦN 04-05'!$K$5:$K$402,'KT PHÒNG'!A20)</f>
        <v>1</v>
      </c>
      <c r="G20" s="5">
        <f>COUNTIF('TUẦN 04-05'!$L$5:$L$402,'KT PHÒNG'!A20)</f>
        <v>0</v>
      </c>
      <c r="H20" s="5">
        <f>COUNTIF('TUẦN 04-05'!M5:M415,'KT PHÒNG'!$A$5)</f>
        <v>0</v>
      </c>
      <c r="I20" s="5">
        <f>COUNTIF('TUẦN 04-05'!$N$5:$N$402,'KT PHÒNG'!A20)</f>
        <v>0</v>
      </c>
      <c r="J20" s="5">
        <f>COUNTIF('TUẦN 04-05'!$O$5:$O$402,'KT PHÒNG'!A20)</f>
        <v>0</v>
      </c>
      <c r="K20" s="5">
        <f>COUNTIF('TUẦN 04-05'!$P$5:$P$402,'KT PHÒNG'!A20)</f>
        <v>0</v>
      </c>
      <c r="L20" s="5">
        <f>COUNTIF('TUẦN 04-05'!$Q$5:$Q$402,'KT PHÒNG'!A20)</f>
        <v>0</v>
      </c>
      <c r="M20" s="5">
        <f>COUNTIF('TUẦN 04-05'!$R$5:$R$402,'KT PHÒNG'!A20)</f>
        <v>2</v>
      </c>
      <c r="N20" s="5">
        <f>COUNTIF('TUẦN 04-05'!$S$5:$S$402,'KT PHÒNG'!A20)</f>
        <v>0</v>
      </c>
      <c r="O20" s="5">
        <f>COUNTIF('TUẦN 04-05'!$T$5:$T$402,'KT PHÒNG'!A20)</f>
        <v>0</v>
      </c>
    </row>
    <row r="21" spans="1:15">
      <c r="A21" s="4" t="s">
        <v>326</v>
      </c>
      <c r="B21" s="5">
        <f>COUNTIF('TUẦN 04-05'!$G$5:$G$402,'KT PHÒNG'!A21)</f>
        <v>0</v>
      </c>
      <c r="C21" s="5">
        <f>COUNTIF('TUẦN 04-05'!$H$5:$H$402,'KT PHÒNG'!A21)</f>
        <v>0</v>
      </c>
      <c r="D21" s="5">
        <f>COUNTIF('TUẦN 04-05'!$I$5:$I$402,'KT PHÒNG'!A21)</f>
        <v>0</v>
      </c>
      <c r="E21" s="5">
        <f>COUNTIF('TUẦN 04-05'!J5:J416,'KT PHÒNG'!A21)</f>
        <v>0</v>
      </c>
      <c r="F21" s="5">
        <f>COUNTIF('TUẦN 04-05'!$K$5:$K$402,'KT PHÒNG'!A21)</f>
        <v>0</v>
      </c>
      <c r="G21" s="5">
        <f>COUNTIF('TUẦN 04-05'!$L$5:$L$402,'KT PHÒNG'!A21)</f>
        <v>0</v>
      </c>
      <c r="H21" s="5">
        <f>COUNTIF('TUẦN 04-05'!M5:M416,'KT PHÒNG'!$A$5)</f>
        <v>0</v>
      </c>
      <c r="I21" s="5">
        <f>COUNTIF('TUẦN 04-05'!$N$5:$N$402,'KT PHÒNG'!A21)</f>
        <v>0</v>
      </c>
      <c r="J21" s="5">
        <f>COUNTIF('TUẦN 04-05'!$O$5:$O$402,'KT PHÒNG'!A21)</f>
        <v>0</v>
      </c>
      <c r="K21" s="5">
        <f>COUNTIF('TUẦN 04-05'!$P$5:$P$402,'KT PHÒNG'!A21)</f>
        <v>0</v>
      </c>
      <c r="L21" s="5">
        <f>COUNTIF('TUẦN 04-05'!$Q$5:$Q$402,'KT PHÒNG'!A21)</f>
        <v>0</v>
      </c>
      <c r="M21" s="5">
        <f>COUNTIF('TUẦN 04-05'!$R$5:$R$402,'KT PHÒNG'!A21)</f>
        <v>0</v>
      </c>
      <c r="N21" s="5">
        <f>COUNTIF('TUẦN 04-05'!$S$5:$S$402,'KT PHÒNG'!A21)</f>
        <v>0</v>
      </c>
      <c r="O21" s="5">
        <f>COUNTIF('TUẦN 04-05'!$T$5:$T$402,'KT PHÒNG'!A21)</f>
        <v>0</v>
      </c>
    </row>
    <row r="22" spans="1:15">
      <c r="A22" s="4" t="s">
        <v>133</v>
      </c>
      <c r="B22" s="5">
        <f>COUNTIF('TUẦN 04-05'!$G$5:$G$402,'KT PHÒNG'!A22)</f>
        <v>1</v>
      </c>
      <c r="C22" s="5">
        <f>COUNTIF('TUẦN 04-05'!$H$5:$H$402,'KT PHÒNG'!A22)</f>
        <v>1</v>
      </c>
      <c r="D22" s="5">
        <f>COUNTIF('TUẦN 04-05'!$I$5:$I$402,'KT PHÒNG'!A22)</f>
        <v>1</v>
      </c>
      <c r="E22" s="5">
        <f>COUNTIF('TUẦN 04-05'!J5:J417,'KT PHÒNG'!A22)</f>
        <v>1</v>
      </c>
      <c r="F22" s="5">
        <f>COUNTIF('TUẦN 04-05'!$K$5:$K$402,'KT PHÒNG'!A22)</f>
        <v>1</v>
      </c>
      <c r="G22" s="5">
        <f>COUNTIF('TUẦN 04-05'!$L$5:$L$402,'KT PHÒNG'!A22)</f>
        <v>0</v>
      </c>
      <c r="H22" s="5">
        <f>COUNTIF('TUẦN 04-05'!M5:M417,'KT PHÒNG'!$A$5)</f>
        <v>0</v>
      </c>
      <c r="I22" s="5">
        <f>COUNTIF('TUẦN 04-05'!$N$5:$N$402,'KT PHÒNG'!A22)</f>
        <v>1</v>
      </c>
      <c r="J22" s="5">
        <f>COUNTIF('TUẦN 04-05'!$O$5:$O$402,'KT PHÒNG'!A22)</f>
        <v>1</v>
      </c>
      <c r="K22" s="5">
        <f>COUNTIF('TUẦN 04-05'!$P$5:$P$402,'KT PHÒNG'!A22)</f>
        <v>1</v>
      </c>
      <c r="L22" s="5">
        <f>COUNTIF('TUẦN 04-05'!$Q$5:$Q$402,'KT PHÒNG'!A22)</f>
        <v>1</v>
      </c>
      <c r="M22" s="5">
        <f>COUNTIF('TUẦN 04-05'!$R$5:$R$402,'KT PHÒNG'!A22)</f>
        <v>1</v>
      </c>
      <c r="N22" s="5">
        <f>COUNTIF('TUẦN 04-05'!$S$5:$S$402,'KT PHÒNG'!A22)</f>
        <v>0</v>
      </c>
      <c r="O22" s="5">
        <f>COUNTIF('TUẦN 04-05'!$T$5:$T$402,'KT PHÒNG'!A22)</f>
        <v>0</v>
      </c>
    </row>
    <row r="23" spans="1:15">
      <c r="A23" s="4" t="s">
        <v>122</v>
      </c>
      <c r="B23" s="5">
        <f>COUNTIF('TUẦN 04-05'!$G$5:$G$402,'KT PHÒNG'!A23)</f>
        <v>0</v>
      </c>
      <c r="C23" s="5">
        <f>COUNTIF('TUẦN 04-05'!$H$5:$H$402,'KT PHÒNG'!A23)</f>
        <v>1</v>
      </c>
      <c r="D23" s="5">
        <f>COUNTIF('TUẦN 04-05'!$I$5:$I$402,'KT PHÒNG'!A23)</f>
        <v>1</v>
      </c>
      <c r="E23" s="5">
        <f>COUNTIF('TUẦN 04-05'!J5:J418,'KT PHÒNG'!A23)</f>
        <v>1</v>
      </c>
      <c r="F23" s="5">
        <f>COUNTIF('TUẦN 04-05'!$K$5:$K$402,'KT PHÒNG'!A23)</f>
        <v>1</v>
      </c>
      <c r="G23" s="5">
        <f>COUNTIF('TUẦN 04-05'!$L$5:$L$402,'KT PHÒNG'!A23)</f>
        <v>0</v>
      </c>
      <c r="H23" s="5">
        <f>COUNTIF('TUẦN 04-05'!M5:M418,'KT PHÒNG'!$A$5)</f>
        <v>0</v>
      </c>
      <c r="I23" s="5">
        <f>COUNTIF('TUẦN 04-05'!$N$5:$N$402,'KT PHÒNG'!A23)</f>
        <v>0</v>
      </c>
      <c r="J23" s="5">
        <f>COUNTIF('TUẦN 04-05'!$O$5:$O$402,'KT PHÒNG'!A23)</f>
        <v>1</v>
      </c>
      <c r="K23" s="5">
        <f>COUNTIF('TUẦN 04-05'!$P$5:$P$402,'KT PHÒNG'!A23)</f>
        <v>1</v>
      </c>
      <c r="L23" s="5">
        <f>COUNTIF('TUẦN 04-05'!$Q$5:$Q$402,'KT PHÒNG'!A23)</f>
        <v>0</v>
      </c>
      <c r="M23" s="5">
        <f>COUNTIF('TUẦN 04-05'!$R$5:$R$402,'KT PHÒNG'!A23)</f>
        <v>1</v>
      </c>
      <c r="N23" s="5">
        <f>COUNTIF('TUẦN 04-05'!$S$5:$S$402,'KT PHÒNG'!A23)</f>
        <v>0</v>
      </c>
      <c r="O23" s="5">
        <f>COUNTIF('TUẦN 04-05'!$T$5:$T$402,'KT PHÒNG'!A23)</f>
        <v>0</v>
      </c>
    </row>
    <row r="24" spans="1:15">
      <c r="A24" s="4" t="s">
        <v>129</v>
      </c>
      <c r="B24" s="5">
        <f>COUNTIF('TUẦN 04-05'!$G$5:$G$402,'KT PHÒNG'!A24)</f>
        <v>1</v>
      </c>
      <c r="C24" s="5">
        <f>COUNTIF('TUẦN 04-05'!$H$5:$H$402,'KT PHÒNG'!A24)</f>
        <v>1</v>
      </c>
      <c r="D24" s="5">
        <f>COUNTIF('TUẦN 04-05'!$I$5:$I$402,'KT PHÒNG'!A24)</f>
        <v>1</v>
      </c>
      <c r="E24" s="5">
        <f>COUNTIF('TUẦN 04-05'!J5:J419,'KT PHÒNG'!A24)</f>
        <v>1</v>
      </c>
      <c r="F24" s="5">
        <f>COUNTIF('TUẦN 04-05'!$K$5:$K$402,'KT PHÒNG'!A24)</f>
        <v>1</v>
      </c>
      <c r="G24" s="5">
        <f>COUNTIF('TUẦN 04-05'!$L$5:$L$402,'KT PHÒNG'!A24)</f>
        <v>0</v>
      </c>
      <c r="H24" s="5">
        <f>COUNTIF('TUẦN 04-05'!M5:M419,'KT PHÒNG'!$A$5)</f>
        <v>0</v>
      </c>
      <c r="I24" s="5">
        <f>COUNTIF('TUẦN 04-05'!$N$5:$N$402,'KT PHÒNG'!A24)</f>
        <v>1</v>
      </c>
      <c r="J24" s="5">
        <f>COUNTIF('TUẦN 04-05'!$O$5:$O$402,'KT PHÒNG'!A24)</f>
        <v>1</v>
      </c>
      <c r="K24" s="5">
        <f>COUNTIF('TUẦN 04-05'!$P$5:$P$402,'KT PHÒNG'!A24)</f>
        <v>1</v>
      </c>
      <c r="L24" s="5">
        <f>COUNTIF('TUẦN 04-05'!$Q$5:$Q$402,'KT PHÒNG'!A24)</f>
        <v>1</v>
      </c>
      <c r="M24" s="5">
        <f>COUNTIF('TUẦN 04-05'!$R$5:$R$402,'KT PHÒNG'!A24)</f>
        <v>1</v>
      </c>
      <c r="N24" s="5">
        <f>COUNTIF('TUẦN 04-05'!$S$5:$S$402,'KT PHÒNG'!A24)</f>
        <v>0</v>
      </c>
      <c r="O24" s="5">
        <f>COUNTIF('TUẦN 04-05'!$T$5:$T$402,'KT PHÒNG'!A24)</f>
        <v>0</v>
      </c>
    </row>
    <row r="25" spans="1:15">
      <c r="A25" s="4" t="s">
        <v>123</v>
      </c>
      <c r="B25" s="5">
        <f>COUNTIF('TUẦN 04-05'!$G$5:$G$402,'KT PHÒNG'!A25)</f>
        <v>1</v>
      </c>
      <c r="C25" s="5">
        <f>COUNTIF('TUẦN 04-05'!$H$5:$H$402,'KT PHÒNG'!A25)</f>
        <v>1</v>
      </c>
      <c r="D25" s="5">
        <f>COUNTIF('TUẦN 04-05'!$I$5:$I$402,'KT PHÒNG'!A25)</f>
        <v>0</v>
      </c>
      <c r="E25" s="5">
        <f>COUNTIF('TUẦN 04-05'!J5:J420,'KT PHÒNG'!A25)</f>
        <v>1</v>
      </c>
      <c r="F25" s="5">
        <f>COUNTIF('TUẦN 04-05'!$K$5:$K$402,'KT PHÒNG'!A25)</f>
        <v>1</v>
      </c>
      <c r="G25" s="5">
        <f>COUNTIF('TUẦN 04-05'!$L$5:$L$402,'KT PHÒNG'!A25)</f>
        <v>0</v>
      </c>
      <c r="H25" s="5">
        <f>COUNTIF('TUẦN 04-05'!M5:M420,'KT PHÒNG'!$A$5)</f>
        <v>0</v>
      </c>
      <c r="I25" s="5">
        <f>COUNTIF('TUẦN 04-05'!$N$5:$N$402,'KT PHÒNG'!A25)</f>
        <v>1</v>
      </c>
      <c r="J25" s="5">
        <f>COUNTIF('TUẦN 04-05'!$O$5:$O$402,'KT PHÒNG'!A25)</f>
        <v>0</v>
      </c>
      <c r="K25" s="5">
        <f>COUNTIF('TUẦN 04-05'!$P$5:$P$402,'KT PHÒNG'!A25)</f>
        <v>1</v>
      </c>
      <c r="L25" s="5">
        <f>COUNTIF('TUẦN 04-05'!$Q$5:$Q$402,'KT PHÒNG'!A25)</f>
        <v>0</v>
      </c>
      <c r="M25" s="5">
        <f>COUNTIF('TUẦN 04-05'!$R$5:$R$402,'KT PHÒNG'!A25)</f>
        <v>0</v>
      </c>
      <c r="N25" s="5">
        <f>COUNTIF('TUẦN 04-05'!$S$5:$S$402,'KT PHÒNG'!A25)</f>
        <v>0</v>
      </c>
      <c r="O25" s="5">
        <f>COUNTIF('TUẦN 04-05'!$T$5:$T$402,'KT PHÒNG'!A25)</f>
        <v>0</v>
      </c>
    </row>
    <row r="26" spans="1:15">
      <c r="A26" s="4" t="s">
        <v>38</v>
      </c>
      <c r="B26" s="5">
        <f>COUNTIF('TUẦN 04-05'!$G$5:$G$402,'KT PHÒNG'!A26)</f>
        <v>1</v>
      </c>
      <c r="C26" s="5">
        <f>COUNTIF('TUẦN 04-05'!$H$5:$H$402,'KT PHÒNG'!A26)</f>
        <v>1</v>
      </c>
      <c r="D26" s="5">
        <f>COUNTIF('TUẦN 04-05'!$I$5:$I$402,'KT PHÒNG'!A26)</f>
        <v>1</v>
      </c>
      <c r="E26" s="5">
        <f>COUNTIF('TUẦN 04-05'!J5:J421,'KT PHÒNG'!A26)</f>
        <v>1</v>
      </c>
      <c r="F26" s="5">
        <f>COUNTIF('TUẦN 04-05'!$K$5:$K$402,'KT PHÒNG'!A26)</f>
        <v>1</v>
      </c>
      <c r="G26" s="5">
        <f>COUNTIF('TUẦN 04-05'!$L$5:$L$402,'KT PHÒNG'!A26)</f>
        <v>0</v>
      </c>
      <c r="H26" s="5">
        <f>COUNTIF('TUẦN 04-05'!M5:M421,'KT PHÒNG'!$A$5)</f>
        <v>0</v>
      </c>
      <c r="I26" s="5">
        <f>COUNTIF('TUẦN 04-05'!$N$5:$N$402,'KT PHÒNG'!A26)</f>
        <v>1</v>
      </c>
      <c r="J26" s="5">
        <f>COUNTIF('TUẦN 04-05'!$O$5:$O$402,'KT PHÒNG'!A26)</f>
        <v>1</v>
      </c>
      <c r="K26" s="5">
        <f>COUNTIF('TUẦN 04-05'!$P$5:$P$402,'KT PHÒNG'!A26)</f>
        <v>1</v>
      </c>
      <c r="L26" s="5">
        <f>COUNTIF('TUẦN 04-05'!$Q$5:$Q$402,'KT PHÒNG'!A26)</f>
        <v>1</v>
      </c>
      <c r="M26" s="5">
        <f>COUNTIF('TUẦN 04-05'!$R$5:$R$402,'KT PHÒNG'!A26)</f>
        <v>1</v>
      </c>
      <c r="N26" s="5">
        <f>COUNTIF('TUẦN 04-05'!$S$5:$S$402,'KT PHÒNG'!A26)</f>
        <v>0</v>
      </c>
      <c r="O26" s="5">
        <f>COUNTIF('TUẦN 04-05'!$T$5:$T$402,'KT PHÒNG'!A26)</f>
        <v>0</v>
      </c>
    </row>
    <row r="27" spans="1:15">
      <c r="A27" s="4" t="s">
        <v>270</v>
      </c>
      <c r="B27" s="5">
        <f>COUNTIF('TUẦN 04-05'!$G$5:$G$402,'KT PHÒNG'!A27)</f>
        <v>0</v>
      </c>
      <c r="C27" s="5">
        <f>COUNTIF('TUẦN 04-05'!$H$5:$H$402,'KT PHÒNG'!A27)</f>
        <v>1</v>
      </c>
      <c r="D27" s="5">
        <f>COUNTIF('TUẦN 04-05'!$I$5:$I$402,'KT PHÒNG'!A27)</f>
        <v>1</v>
      </c>
      <c r="E27" s="5">
        <f>COUNTIF('TUẦN 04-05'!J5:J422,'KT PHÒNG'!A27)</f>
        <v>0</v>
      </c>
      <c r="F27" s="5">
        <f>COUNTIF('TUẦN 04-05'!$K$5:$K$402,'KT PHÒNG'!A27)</f>
        <v>0</v>
      </c>
      <c r="G27" s="5">
        <f>COUNTIF('TUẦN 04-05'!$L$5:$L$402,'KT PHÒNG'!A27)</f>
        <v>0</v>
      </c>
      <c r="H27" s="5">
        <f>COUNTIF('TUẦN 04-05'!M5:M422,'KT PHÒNG'!$A$5)</f>
        <v>0</v>
      </c>
      <c r="I27" s="5">
        <f>COUNTIF('TUẦN 04-05'!$N$5:$N$402,'KT PHÒNG'!A27)</f>
        <v>1</v>
      </c>
      <c r="J27" s="5">
        <f>COUNTIF('TUẦN 04-05'!$O$5:$O$402,'KT PHÒNG'!A27)</f>
        <v>1</v>
      </c>
      <c r="K27" s="5">
        <f>COUNTIF('TUẦN 04-05'!$P$5:$P$402,'KT PHÒNG'!A27)</f>
        <v>0</v>
      </c>
      <c r="L27" s="5">
        <f>COUNTIF('TUẦN 04-05'!$Q$5:$Q$402,'KT PHÒNG'!A27)</f>
        <v>0</v>
      </c>
      <c r="M27" s="5">
        <f>COUNTIF('TUẦN 04-05'!$R$5:$R$402,'KT PHÒNG'!A27)</f>
        <v>0</v>
      </c>
      <c r="N27" s="5">
        <f>COUNTIF('TUẦN 04-05'!$S$5:$S$402,'KT PHÒNG'!A27)</f>
        <v>0</v>
      </c>
      <c r="O27" s="5">
        <f>COUNTIF('TUẦN 04-05'!$T$5:$T$402,'KT PHÒNG'!A27)</f>
        <v>0</v>
      </c>
    </row>
    <row r="28" spans="1:15">
      <c r="A28" s="4">
        <v>205</v>
      </c>
      <c r="B28" s="5">
        <f>COUNTIF('TUẦN 04-05'!$G$5:$G$402,'KT PHÒNG'!A28)</f>
        <v>0</v>
      </c>
      <c r="C28" s="5">
        <f>COUNTIF('TUẦN 04-05'!$H$5:$H$402,'KT PHÒNG'!A28)</f>
        <v>2</v>
      </c>
      <c r="D28" s="5">
        <f>COUNTIF('TUẦN 04-05'!$I$5:$I$402,'KT PHÒNG'!A28)</f>
        <v>2</v>
      </c>
      <c r="E28" s="5">
        <f>COUNTIF('TUẦN 04-05'!J5:J423,'KT PHÒNG'!A28)</f>
        <v>0</v>
      </c>
      <c r="F28" s="5">
        <f>COUNTIF('TUẦN 04-05'!$K$5:$K$402,'KT PHÒNG'!A28)</f>
        <v>0</v>
      </c>
      <c r="G28" s="5">
        <f>COUNTIF('TUẦN 04-05'!$L$5:$L$402,'KT PHÒNG'!A28)</f>
        <v>0</v>
      </c>
      <c r="H28" s="5">
        <f>COUNTIF('TUẦN 04-05'!M5:M423,'KT PHÒNG'!$A$5)</f>
        <v>0</v>
      </c>
      <c r="I28" s="5">
        <f>COUNTIF('TUẦN 04-05'!$N$5:$N$402,'KT PHÒNG'!A28)</f>
        <v>0</v>
      </c>
      <c r="J28" s="5">
        <f>COUNTIF('TUẦN 04-05'!$O$5:$O$402,'KT PHÒNG'!A28)</f>
        <v>2</v>
      </c>
      <c r="K28" s="5">
        <f>COUNTIF('TUẦN 04-05'!$P$5:$P$402,'KT PHÒNG'!A28)</f>
        <v>2</v>
      </c>
      <c r="L28" s="5">
        <f>COUNTIF('TUẦN 04-05'!$Q$5:$Q$402,'KT PHÒNG'!A28)</f>
        <v>0</v>
      </c>
      <c r="M28" s="5">
        <f>COUNTIF('TUẦN 04-05'!$R$5:$R$402,'KT PHÒNG'!A28)</f>
        <v>0</v>
      </c>
      <c r="N28" s="5">
        <f>COUNTIF('TUẦN 04-05'!$S$5:$S$402,'KT PHÒNG'!A28)</f>
        <v>0</v>
      </c>
      <c r="O28" s="5">
        <f>COUNTIF('TUẦN 04-05'!$T$5:$T$402,'KT PHÒNG'!A28)</f>
        <v>0</v>
      </c>
    </row>
    <row r="29" spans="1:15">
      <c r="A29" s="4" t="s">
        <v>195</v>
      </c>
      <c r="B29" s="5">
        <f>COUNTIF('TUẦN 04-05'!$G$5:$G$402,'KT PHÒNG'!A29)</f>
        <v>1</v>
      </c>
      <c r="C29" s="5">
        <f>COUNTIF('TUẦN 04-05'!$H$5:$H$402,'KT PHÒNG'!A29)</f>
        <v>0</v>
      </c>
      <c r="D29" s="5">
        <f>COUNTIF('TUẦN 04-05'!$I$5:$I$402,'KT PHÒNG'!A29)</f>
        <v>0</v>
      </c>
      <c r="E29" s="5">
        <f>COUNTIF('TUẦN 04-05'!J5:J424,'KT PHÒNG'!A29)</f>
        <v>1</v>
      </c>
      <c r="F29" s="5">
        <f>COUNTIF('TUẦN 04-05'!$K$5:$K$402,'KT PHÒNG'!A29)</f>
        <v>1</v>
      </c>
      <c r="G29" s="5">
        <f>COUNTIF('TUẦN 04-05'!$L$5:$L$402,'KT PHÒNG'!A29)</f>
        <v>0</v>
      </c>
      <c r="H29" s="5">
        <f>COUNTIF('TUẦN 04-05'!M5:M424,'KT PHÒNG'!$A$5)</f>
        <v>0</v>
      </c>
      <c r="I29" s="5">
        <f>COUNTIF('TUẦN 04-05'!$N$5:$N$402,'KT PHÒNG'!A29)</f>
        <v>1</v>
      </c>
      <c r="J29" s="5">
        <f>COUNTIF('TUẦN 04-05'!$O$5:$O$402,'KT PHÒNG'!A29)</f>
        <v>0</v>
      </c>
      <c r="K29" s="5">
        <f>COUNTIF('TUẦN 04-05'!$P$5:$P$402,'KT PHÒNG'!A29)</f>
        <v>0</v>
      </c>
      <c r="L29" s="5">
        <f>COUNTIF('TUẦN 04-05'!$Q$5:$Q$402,'KT PHÒNG'!A29)</f>
        <v>1</v>
      </c>
      <c r="M29" s="5">
        <f>COUNTIF('TUẦN 04-05'!$R$5:$R$402,'KT PHÒNG'!A29)</f>
        <v>0</v>
      </c>
      <c r="N29" s="5">
        <f>COUNTIF('TUẦN 04-05'!$S$5:$S$402,'KT PHÒNG'!A29)</f>
        <v>0</v>
      </c>
      <c r="O29" s="5">
        <f>COUNTIF('TUẦN 04-05'!$T$5:$T$402,'KT PHÒNG'!A29)</f>
        <v>0</v>
      </c>
    </row>
    <row r="30" spans="1:15">
      <c r="A30" s="4" t="s">
        <v>211</v>
      </c>
      <c r="B30" s="5">
        <f>COUNTIF('TUẦN 04-05'!$G$5:$G$402,'KT PHÒNG'!A30)</f>
        <v>1</v>
      </c>
      <c r="C30" s="5">
        <f>COUNTIF('TUẦN 04-05'!$H$5:$H$402,'KT PHÒNG'!A30)</f>
        <v>0</v>
      </c>
      <c r="D30" s="5">
        <f>COUNTIF('TUẦN 04-05'!$I$5:$I$402,'KT PHÒNG'!A30)</f>
        <v>0</v>
      </c>
      <c r="E30" s="5">
        <f>COUNTIF('TUẦN 04-05'!J5:J425,'KT PHÒNG'!A30)</f>
        <v>0</v>
      </c>
      <c r="F30" s="5">
        <f>COUNTIF('TUẦN 04-05'!$K$5:$K$402,'KT PHÒNG'!A30)</f>
        <v>0</v>
      </c>
      <c r="G30" s="5">
        <f>COUNTIF('TUẦN 04-05'!$L$5:$L$402,'KT PHÒNG'!A30)</f>
        <v>0</v>
      </c>
      <c r="H30" s="5">
        <f>COUNTIF('TUẦN 04-05'!M5:M425,'KT PHÒNG'!$A$5)</f>
        <v>0</v>
      </c>
      <c r="I30" s="5">
        <f>COUNTIF('TUẦN 04-05'!$N$5:$N$402,'KT PHÒNG'!A30)</f>
        <v>2</v>
      </c>
      <c r="J30" s="5">
        <f>COUNTIF('TUẦN 04-05'!$O$5:$O$402,'KT PHÒNG'!A30)</f>
        <v>0</v>
      </c>
      <c r="K30" s="5">
        <f>COUNTIF('TUẦN 04-05'!$P$5:$P$402,'KT PHÒNG'!A30)</f>
        <v>0</v>
      </c>
      <c r="L30" s="5">
        <f>COUNTIF('TUẦN 04-05'!$Q$5:$Q$402,'KT PHÒNG'!A30)</f>
        <v>0</v>
      </c>
      <c r="M30" s="5">
        <f>COUNTIF('TUẦN 04-05'!$R$5:$R$402,'KT PHÒNG'!A30)</f>
        <v>0</v>
      </c>
      <c r="N30" s="5">
        <f>COUNTIF('TUẦN 04-05'!$S$5:$S$402,'KT PHÒNG'!A30)</f>
        <v>0</v>
      </c>
      <c r="O30" s="5">
        <f>COUNTIF('TUẦN 04-05'!$T$5:$T$402,'KT PHÒNG'!A30)</f>
        <v>0</v>
      </c>
    </row>
    <row r="31" spans="1:15">
      <c r="A31" s="4">
        <v>206</v>
      </c>
      <c r="B31" s="5">
        <f>COUNTIF('TUẦN 04-05'!$G$5:$G$402,'KT PHÒNG'!A31)</f>
        <v>0</v>
      </c>
      <c r="C31" s="5">
        <f>COUNTIF('TUẦN 04-05'!$H$5:$H$402,'KT PHÒNG'!A31)</f>
        <v>2</v>
      </c>
      <c r="D31" s="5">
        <f>COUNTIF('TUẦN 04-05'!$I$5:$I$402,'KT PHÒNG'!A31)</f>
        <v>2</v>
      </c>
      <c r="E31" s="5">
        <f>COUNTIF('TUẦN 04-05'!J5:J426,'KT PHÒNG'!A31)</f>
        <v>0</v>
      </c>
      <c r="F31" s="5">
        <f>COUNTIF('TUẦN 04-05'!$K$5:$K$402,'KT PHÒNG'!A31)</f>
        <v>0</v>
      </c>
      <c r="G31" s="5">
        <f>COUNTIF('TUẦN 04-05'!$L$5:$L$402,'KT PHÒNG'!A31)</f>
        <v>0</v>
      </c>
      <c r="H31" s="5">
        <f>COUNTIF('TUẦN 04-05'!M5:M426,'KT PHÒNG'!$A$5)</f>
        <v>0</v>
      </c>
      <c r="I31" s="5">
        <f>COUNTIF('TUẦN 04-05'!$N$5:$N$402,'KT PHÒNG'!A31)</f>
        <v>0</v>
      </c>
      <c r="J31" s="5">
        <f>COUNTIF('TUẦN 04-05'!$O$5:$O$402,'KT PHÒNG'!A31)</f>
        <v>2</v>
      </c>
      <c r="K31" s="5">
        <f>COUNTIF('TUẦN 04-05'!$P$5:$P$402,'KT PHÒNG'!A31)</f>
        <v>2</v>
      </c>
      <c r="L31" s="5">
        <f>COUNTIF('TUẦN 04-05'!$Q$5:$Q$402,'KT PHÒNG'!A31)</f>
        <v>0</v>
      </c>
      <c r="M31" s="5">
        <f>COUNTIF('TUẦN 04-05'!$R$5:$R$402,'KT PHÒNG'!A31)</f>
        <v>0</v>
      </c>
      <c r="N31" s="5">
        <f>COUNTIF('TUẦN 04-05'!$S$5:$S$402,'KT PHÒNG'!A31)</f>
        <v>0</v>
      </c>
      <c r="O31" s="5">
        <f>COUNTIF('TUẦN 04-05'!$T$5:$T$402,'KT PHÒNG'!A31)</f>
        <v>0</v>
      </c>
    </row>
    <row r="32" spans="1:15">
      <c r="A32" s="4" t="s">
        <v>252</v>
      </c>
      <c r="B32" s="5">
        <f>COUNTIF('TUẦN 04-05'!$G$5:$G$402,'KT PHÒNG'!A32)</f>
        <v>0</v>
      </c>
      <c r="C32" s="5">
        <f>COUNTIF('TUẦN 04-05'!$H$5:$H$402,'KT PHÒNG'!A32)</f>
        <v>0</v>
      </c>
      <c r="D32" s="5">
        <f>COUNTIF('TUẦN 04-05'!$I$5:$I$402,'KT PHÒNG'!A32)</f>
        <v>0</v>
      </c>
      <c r="E32" s="5">
        <f>COUNTIF('TUẦN 04-05'!J5:J427,'KT PHÒNG'!A32)</f>
        <v>1</v>
      </c>
      <c r="F32" s="5">
        <f>COUNTIF('TUẦN 04-05'!$K$5:$K$402,'KT PHÒNG'!A32)</f>
        <v>1</v>
      </c>
      <c r="G32" s="5">
        <f>COUNTIF('TUẦN 04-05'!$L$5:$L$402,'KT PHÒNG'!A32)</f>
        <v>0</v>
      </c>
      <c r="H32" s="5">
        <f>COUNTIF('TUẦN 04-05'!M5:M427,'KT PHÒNG'!$A$5)</f>
        <v>0</v>
      </c>
      <c r="I32" s="5">
        <f>COUNTIF('TUẦN 04-05'!$N$5:$N$402,'KT PHÒNG'!A32)</f>
        <v>1</v>
      </c>
      <c r="J32" s="5">
        <f>COUNTIF('TUẦN 04-05'!$O$5:$O$402,'KT PHÒNG'!A32)</f>
        <v>0</v>
      </c>
      <c r="K32" s="5">
        <f>COUNTIF('TUẦN 04-05'!$P$5:$P$402,'KT PHÒNG'!A32)</f>
        <v>0</v>
      </c>
      <c r="L32" s="5">
        <f>COUNTIF('TUẦN 04-05'!$Q$5:$Q$402,'KT PHÒNG'!A32)</f>
        <v>1</v>
      </c>
      <c r="M32" s="5">
        <f>COUNTIF('TUẦN 04-05'!$R$5:$R$402,'KT PHÒNG'!A32)</f>
        <v>1</v>
      </c>
      <c r="N32" s="5">
        <f>COUNTIF('TUẦN 04-05'!$S$5:$S$402,'KT PHÒNG'!A32)</f>
        <v>0</v>
      </c>
      <c r="O32" s="5">
        <f>COUNTIF('TUẦN 04-05'!$T$5:$T$402,'KT PHÒNG'!A32)</f>
        <v>0</v>
      </c>
    </row>
    <row r="33" spans="1:17">
      <c r="A33" s="4" t="s">
        <v>276</v>
      </c>
      <c r="B33" s="5">
        <f>COUNTIF('TUẦN 04-05'!$G$5:$G$402,'KT PHÒNG'!A33)</f>
        <v>1</v>
      </c>
      <c r="C33" s="5">
        <f>COUNTIF('TUẦN 04-05'!$H$5:$H$402,'KT PHÒNG'!A33)</f>
        <v>0</v>
      </c>
      <c r="D33" s="5">
        <f>COUNTIF('TUẦN 04-05'!$I$5:$I$402,'KT PHÒNG'!A33)</f>
        <v>0</v>
      </c>
      <c r="E33" s="5">
        <f>COUNTIF('TUẦN 04-05'!J5:J428,'KT PHÒNG'!A33)</f>
        <v>0</v>
      </c>
      <c r="F33" s="5">
        <f>COUNTIF('TUẦN 04-05'!$K$5:$K$402,'KT PHÒNG'!A33)</f>
        <v>0</v>
      </c>
      <c r="G33" s="5">
        <f>COUNTIF('TUẦN 04-05'!$L$5:$L$402,'KT PHÒNG'!A33)</f>
        <v>0</v>
      </c>
      <c r="H33" s="5">
        <f>COUNTIF('TUẦN 04-05'!M5:M428,'KT PHÒNG'!$A$5)</f>
        <v>0</v>
      </c>
      <c r="I33" s="5">
        <f>COUNTIF('TUẦN 04-05'!$N$5:$N$402,'KT PHÒNG'!A33)</f>
        <v>0</v>
      </c>
      <c r="J33" s="5">
        <f>COUNTIF('TUẦN 04-05'!$O$5:$O$402,'KT PHÒNG'!A33)</f>
        <v>0</v>
      </c>
      <c r="K33" s="5">
        <f>COUNTIF('TUẦN 04-05'!$P$5:$P$402,'KT PHÒNG'!A33)</f>
        <v>0</v>
      </c>
      <c r="L33" s="5">
        <f>COUNTIF('TUẦN 04-05'!$Q$5:$Q$402,'KT PHÒNG'!A33)</f>
        <v>0</v>
      </c>
      <c r="M33" s="5">
        <f>COUNTIF('TUẦN 04-05'!$R$5:$R$402,'KT PHÒNG'!A33)</f>
        <v>0</v>
      </c>
      <c r="N33" s="5">
        <f>COUNTIF('TUẦN 04-05'!$S$5:$S$402,'KT PHÒNG'!A33)</f>
        <v>0</v>
      </c>
      <c r="O33" s="5">
        <f>COUNTIF('TUẦN 04-05'!$T$5:$T$402,'KT PHÒNG'!A33)</f>
        <v>0</v>
      </c>
    </row>
    <row r="34" spans="1:17">
      <c r="A34" s="4">
        <v>207</v>
      </c>
      <c r="B34" s="5">
        <f>COUNTIF('TUẦN 04-05'!$G$5:$G$402,'KT PHÒNG'!A34)</f>
        <v>0</v>
      </c>
      <c r="C34" s="81">
        <f>COUNTIF('TUẦN 04-05'!$H$5:$H$402,'KT PHÒNG'!A34)</f>
        <v>1</v>
      </c>
      <c r="D34" s="81">
        <f>COUNTIF('TUẦN 04-05'!$I$5:$I$402,'KT PHÒNG'!A34)</f>
        <v>1</v>
      </c>
      <c r="E34" s="5">
        <f>COUNTIF('TUẦN 04-05'!J5:J429,'KT PHÒNG'!A34)</f>
        <v>0</v>
      </c>
      <c r="F34" s="5">
        <f>COUNTIF('TUẦN 04-05'!$K$5:$K$402,'KT PHÒNG'!A34)</f>
        <v>0</v>
      </c>
      <c r="G34" s="5">
        <f>COUNTIF('TUẦN 04-05'!$L$5:$L$402,'KT PHÒNG'!A34)</f>
        <v>0</v>
      </c>
      <c r="H34" s="5">
        <f>COUNTIF('TUẦN 04-05'!M5:M429,'KT PHÒNG'!$A$5)</f>
        <v>0</v>
      </c>
      <c r="I34" s="5">
        <f>COUNTIF('TUẦN 04-05'!$N$5:$N$402,'KT PHÒNG'!A34)</f>
        <v>0</v>
      </c>
      <c r="J34" s="81">
        <f>COUNTIF('TUẦN 04-05'!$O$5:$O$402,'KT PHÒNG'!A34)</f>
        <v>1</v>
      </c>
      <c r="K34" s="81">
        <f>COUNTIF('TUẦN 04-05'!$P$5:$P$402,'KT PHÒNG'!A34)</f>
        <v>1</v>
      </c>
      <c r="L34" s="5">
        <f>COUNTIF('TUẦN 04-05'!$Q$5:$Q$402,'KT PHÒNG'!A34)</f>
        <v>0</v>
      </c>
      <c r="M34" s="5">
        <f>COUNTIF('TUẦN 04-05'!$R$5:$R$402,'KT PHÒNG'!A34)</f>
        <v>0</v>
      </c>
      <c r="N34" s="5">
        <f>COUNTIF('TUẦN 04-05'!$S$5:$S$402,'KT PHÒNG'!A34)</f>
        <v>0</v>
      </c>
      <c r="O34" s="5">
        <f>COUNTIF('TUẦN 04-05'!$T$5:$T$402,'KT PHÒNG'!A34)</f>
        <v>0</v>
      </c>
    </row>
    <row r="35" spans="1:17">
      <c r="A35" s="4" t="s">
        <v>84</v>
      </c>
      <c r="B35" s="5">
        <f>COUNTIF('TUẦN 04-05'!$G$5:$G$402,'KT PHÒNG'!A35)</f>
        <v>1</v>
      </c>
      <c r="C35" s="5">
        <f>COUNTIF('TUẦN 04-05'!$H$5:$H$402,'KT PHÒNG'!A35)</f>
        <v>0</v>
      </c>
      <c r="D35" s="5">
        <f>COUNTIF('TUẦN 04-05'!$I$5:$I$402,'KT PHÒNG'!A35)</f>
        <v>0</v>
      </c>
      <c r="E35" s="5">
        <f>COUNTIF('TUẦN 04-05'!J5:J430,'KT PHÒNG'!A35)</f>
        <v>1</v>
      </c>
      <c r="F35" s="5">
        <f>COUNTIF('TUẦN 04-05'!$K$5:$K$402,'KT PHÒNG'!A35)</f>
        <v>1</v>
      </c>
      <c r="G35" s="5">
        <f>COUNTIF('TUẦN 04-05'!$L$5:$L$402,'KT PHÒNG'!A35)</f>
        <v>0</v>
      </c>
      <c r="H35" s="5">
        <f>COUNTIF('TUẦN 04-05'!M5:M430,'KT PHÒNG'!$A$5)</f>
        <v>0</v>
      </c>
      <c r="I35" s="5">
        <f>COUNTIF('TUẦN 04-05'!$N$5:$N$402,'KT PHÒNG'!A35)</f>
        <v>1</v>
      </c>
      <c r="J35" s="5">
        <f>COUNTIF('TUẦN 04-05'!$O$5:$O$402,'KT PHÒNG'!A35)</f>
        <v>0</v>
      </c>
      <c r="K35" s="5">
        <f>COUNTIF('TUẦN 04-05'!$P$5:$P$402,'KT PHÒNG'!A35)</f>
        <v>0</v>
      </c>
      <c r="L35" s="5">
        <f>COUNTIF('TUẦN 04-05'!$Q$5:$Q$402,'KT PHÒNG'!A35)</f>
        <v>1</v>
      </c>
      <c r="M35" s="5">
        <f>COUNTIF('TUẦN 04-05'!$R$5:$R$402,'KT PHÒNG'!A35)</f>
        <v>1</v>
      </c>
      <c r="N35" s="5">
        <f>COUNTIF('TUẦN 04-05'!$S$5:$S$402,'KT PHÒNG'!A35)</f>
        <v>0</v>
      </c>
      <c r="O35" s="5">
        <f>COUNTIF('TUẦN 04-05'!$T$5:$T$402,'KT PHÒNG'!A35)</f>
        <v>0</v>
      </c>
    </row>
    <row r="36" spans="1:17">
      <c r="A36" s="4" t="s">
        <v>27</v>
      </c>
      <c r="B36" s="5">
        <f>COUNTIF('TUẦN 04-05'!$G$5:$G$402,'KT PHÒNG'!A36)</f>
        <v>0</v>
      </c>
      <c r="C36" s="5">
        <f>COUNTIF('TUẦN 04-05'!$H$5:$H$402,'KT PHÒNG'!A36)</f>
        <v>0</v>
      </c>
      <c r="D36" s="5">
        <f>COUNTIF('TUẦN 04-05'!$I$5:$I$402,'KT PHÒNG'!A36)</f>
        <v>0</v>
      </c>
      <c r="E36" s="5">
        <f>COUNTIF('TUẦN 04-05'!J5:J431,'KT PHÒNG'!A36)</f>
        <v>0</v>
      </c>
      <c r="F36" s="5">
        <f>COUNTIF('TUẦN 04-05'!$K$5:$K$402,'KT PHÒNG'!A36)</f>
        <v>0</v>
      </c>
      <c r="G36" s="5">
        <f>COUNTIF('TUẦN 04-05'!$L$5:$L$402,'KT PHÒNG'!A36)</f>
        <v>0</v>
      </c>
      <c r="H36" s="5">
        <f>COUNTIF('TUẦN 04-05'!M5:M431,'KT PHÒNG'!$A$5)</f>
        <v>0</v>
      </c>
      <c r="I36" s="5">
        <f>COUNTIF('TUẦN 04-05'!$N$5:$N$402,'KT PHÒNG'!A36)</f>
        <v>0</v>
      </c>
      <c r="J36" s="5">
        <f>COUNTIF('TUẦN 04-05'!$O$5:$O$402,'KT PHÒNG'!A36)</f>
        <v>0</v>
      </c>
      <c r="K36" s="5">
        <f>COUNTIF('TUẦN 04-05'!$P$5:$P$402,'KT PHÒNG'!A36)</f>
        <v>0</v>
      </c>
      <c r="L36" s="5">
        <f>COUNTIF('TUẦN 04-05'!$Q$5:$Q$402,'KT PHÒNG'!A36)</f>
        <v>1</v>
      </c>
      <c r="M36" s="5">
        <f>COUNTIF('TUẦN 04-05'!$R$5:$R$402,'KT PHÒNG'!A36)</f>
        <v>1</v>
      </c>
      <c r="N36" s="5">
        <f>COUNTIF('TUẦN 04-05'!$S$5:$S$402,'KT PHÒNG'!A36)</f>
        <v>0</v>
      </c>
      <c r="O36" s="5">
        <f>COUNTIF('TUẦN 04-05'!$T$5:$T$402,'KT PHÒNG'!A36)</f>
        <v>0</v>
      </c>
    </row>
    <row r="37" spans="1:17">
      <c r="A37" s="4">
        <v>208</v>
      </c>
      <c r="B37" s="5">
        <f>COUNTIF('TUẦN 04-05'!$G$5:$G$402,'KT PHÒNG'!A37)</f>
        <v>0</v>
      </c>
      <c r="C37" s="5">
        <f>COUNTIF('TUẦN 04-05'!$H$5:$H$402,'KT PHÒNG'!A37)</f>
        <v>2</v>
      </c>
      <c r="D37" s="5">
        <f>COUNTIF('TUẦN 04-05'!$I$5:$I$402,'KT PHÒNG'!A37)</f>
        <v>2</v>
      </c>
      <c r="E37" s="5">
        <f>COUNTIF('TUẦN 04-05'!J5:J432,'KT PHÒNG'!A37)</f>
        <v>0</v>
      </c>
      <c r="F37" s="5">
        <f>COUNTIF('TUẦN 04-05'!$K$5:$K$402,'KT PHÒNG'!A37)</f>
        <v>0</v>
      </c>
      <c r="G37" s="5">
        <f>COUNTIF('TUẦN 04-05'!$L$5:$L$402,'KT PHÒNG'!A37)</f>
        <v>0</v>
      </c>
      <c r="H37" s="5">
        <f>COUNTIF('TUẦN 04-05'!M5:M432,'KT PHÒNG'!$A$5)</f>
        <v>0</v>
      </c>
      <c r="I37" s="5">
        <f>COUNTIF('TUẦN 04-05'!$N$5:$N$402,'KT PHÒNG'!A37)</f>
        <v>0</v>
      </c>
      <c r="J37" s="5">
        <f>COUNTIF('TUẦN 04-05'!$O$5:$O$402,'KT PHÒNG'!A37)</f>
        <v>2</v>
      </c>
      <c r="K37" s="5">
        <f>COUNTIF('TUẦN 04-05'!$P$5:$P$402,'KT PHÒNG'!A37)</f>
        <v>2</v>
      </c>
      <c r="L37" s="5">
        <f>COUNTIF('TUẦN 04-05'!$Q$5:$Q$402,'KT PHÒNG'!A37)</f>
        <v>0</v>
      </c>
      <c r="M37" s="5">
        <f>COUNTIF('TUẦN 04-05'!$R$5:$R$402,'KT PHÒNG'!A37)</f>
        <v>0</v>
      </c>
      <c r="N37" s="5">
        <f>COUNTIF('TUẦN 04-05'!$S$5:$S$402,'KT PHÒNG'!A37)</f>
        <v>0</v>
      </c>
      <c r="O37" s="5">
        <f>COUNTIF('TUẦN 04-05'!$T$5:$T$402,'KT PHÒNG'!A37)</f>
        <v>0</v>
      </c>
    </row>
    <row r="38" spans="1:17">
      <c r="A38" s="4" t="s">
        <v>327</v>
      </c>
      <c r="B38" s="5">
        <f>COUNTIF('TUẦN 04-05'!$G$5:$G$402,'KT PHÒNG'!A38)</f>
        <v>1</v>
      </c>
      <c r="C38" s="5">
        <f>COUNTIF('TUẦN 04-05'!$H$5:$H$402,'KT PHÒNG'!A38)</f>
        <v>0</v>
      </c>
      <c r="D38" s="5">
        <f>COUNTIF('TUẦN 04-05'!$I$5:$I$402,'KT PHÒNG'!A38)</f>
        <v>0</v>
      </c>
      <c r="E38" s="5">
        <f>COUNTIF('TUẦN 04-05'!J5:J433,'KT PHÒNG'!A38)</f>
        <v>4</v>
      </c>
      <c r="F38" s="5">
        <f>COUNTIF('TUẦN 04-05'!$K$5:$K$402,'KT PHÒNG'!A38)</f>
        <v>1</v>
      </c>
      <c r="G38" s="5">
        <f>COUNTIF('TUẦN 04-05'!$L$5:$L$402,'KT PHÒNG'!A38)</f>
        <v>0</v>
      </c>
      <c r="H38" s="5">
        <f>COUNTIF('TUẦN 04-05'!M5:M433,'KT PHÒNG'!$A$5)</f>
        <v>0</v>
      </c>
      <c r="I38" s="5">
        <f>COUNTIF('TUẦN 04-05'!$N$5:$N$402,'KT PHÒNG'!A38)</f>
        <v>2</v>
      </c>
      <c r="J38" s="5">
        <f>COUNTIF('TUẦN 04-05'!$O$5:$O$402,'KT PHÒNG'!A38)</f>
        <v>0</v>
      </c>
      <c r="K38" s="5">
        <f>COUNTIF('TUẦN 04-05'!$P$5:$P$402,'KT PHÒNG'!A38)</f>
        <v>0</v>
      </c>
      <c r="L38" s="5">
        <f>COUNTIF('TUẦN 04-05'!$Q$5:$Q$402,'KT PHÒNG'!A38)</f>
        <v>1</v>
      </c>
      <c r="M38" s="5">
        <f>COUNTIF('TUẦN 04-05'!$R$5:$R$402,'KT PHÒNG'!A38)</f>
        <v>1</v>
      </c>
      <c r="N38" s="5">
        <f>COUNTIF('TUẦN 04-05'!$S$5:$S$402,'KT PHÒNG'!A38)</f>
        <v>0</v>
      </c>
      <c r="O38" s="5">
        <f>COUNTIF('TUẦN 04-05'!$T$5:$T$402,'KT PHÒNG'!A38)</f>
        <v>0</v>
      </c>
    </row>
    <row r="39" spans="1:17">
      <c r="A39" s="4" t="s">
        <v>328</v>
      </c>
      <c r="B39" s="5">
        <f>COUNTIF('TUẦN 04-05'!$G$5:$G$402,'KT PHÒNG'!A39)</f>
        <v>0</v>
      </c>
      <c r="C39" s="5">
        <f>COUNTIF('TUẦN 04-05'!$H$5:$H$402,'KT PHÒNG'!A39)</f>
        <v>0</v>
      </c>
      <c r="D39" s="5">
        <f>COUNTIF('TUẦN 04-05'!$I$5:$I$402,'KT PHÒNG'!A39)</f>
        <v>0</v>
      </c>
      <c r="E39" s="5">
        <f>COUNTIF('TUẦN 04-05'!J5:J434,'KT PHÒNG'!A39)</f>
        <v>0</v>
      </c>
      <c r="F39" s="5">
        <f>COUNTIF('TUẦN 04-05'!$K$5:$K$402,'KT PHÒNG'!A39)</f>
        <v>0</v>
      </c>
      <c r="G39" s="5">
        <f>COUNTIF('TUẦN 04-05'!$L$5:$L$402,'KT PHÒNG'!A39)</f>
        <v>0</v>
      </c>
      <c r="H39" s="5">
        <f>COUNTIF('TUẦN 04-05'!M5:M434,'KT PHÒNG'!$A$5)</f>
        <v>0</v>
      </c>
      <c r="I39" s="5">
        <f>COUNTIF('TUẦN 04-05'!$N$5:$N$402,'KT PHÒNG'!A39)</f>
        <v>0</v>
      </c>
      <c r="J39" s="5">
        <f>COUNTIF('TUẦN 04-05'!$O$5:$O$402,'KT PHÒNG'!A39)</f>
        <v>0</v>
      </c>
      <c r="K39" s="5">
        <f>COUNTIF('TUẦN 04-05'!$P$5:$P$402,'KT PHÒNG'!A39)</f>
        <v>0</v>
      </c>
      <c r="L39" s="5">
        <f>COUNTIF('TUẦN 04-05'!$Q$5:$Q$402,'KT PHÒNG'!A39)</f>
        <v>0</v>
      </c>
      <c r="M39" s="5">
        <f>COUNTIF('TUẦN 04-05'!$R$5:$R$402,'KT PHÒNG'!A39)</f>
        <v>0</v>
      </c>
      <c r="N39" s="5">
        <f>COUNTIF('TUẦN 04-05'!$S$5:$S$402,'KT PHÒNG'!A39)</f>
        <v>0</v>
      </c>
      <c r="O39" s="5">
        <f>COUNTIF('TUẦN 04-05'!$T$5:$T$402,'KT PHÒNG'!A39)</f>
        <v>0</v>
      </c>
    </row>
    <row r="40" spans="1:17">
      <c r="A40" s="4">
        <v>301</v>
      </c>
      <c r="B40" s="5">
        <f>COUNTIF('TUẦN 04-05'!$G$5:$G$402,'KT PHÒNG'!A40)</f>
        <v>0</v>
      </c>
      <c r="C40" s="5">
        <f>COUNTIF('TUẦN 04-05'!$H$5:$H$402,'KT PHÒNG'!A40)</f>
        <v>0</v>
      </c>
      <c r="D40" s="5">
        <f>COUNTIF('TUẦN 04-05'!$I$5:$I$402,'KT PHÒNG'!A40)</f>
        <v>0</v>
      </c>
      <c r="E40" s="5">
        <f>COUNTIF('TUẦN 04-05'!J5:J435,'KT PHÒNG'!A40)</f>
        <v>0</v>
      </c>
      <c r="F40" s="5">
        <f>COUNTIF('TUẦN 04-05'!$K$5:$K$402,'KT PHÒNG'!A40)</f>
        <v>0</v>
      </c>
      <c r="G40" s="5">
        <f>COUNTIF('TUẦN 04-05'!$L$5:$L$402,'KT PHÒNG'!A40)</f>
        <v>0</v>
      </c>
      <c r="H40" s="5">
        <f>COUNTIF('TUẦN 04-05'!M5:M435,'KT PHÒNG'!$A$5)</f>
        <v>0</v>
      </c>
      <c r="I40" s="5">
        <f>COUNTIF('TUẦN 04-05'!$N$5:$N$402,'KT PHÒNG'!A40)</f>
        <v>0</v>
      </c>
      <c r="J40" s="5">
        <f>COUNTIF('TUẦN 04-05'!$O$5:$O$402,'KT PHÒNG'!A40)</f>
        <v>0</v>
      </c>
      <c r="K40" s="5">
        <f>COUNTIF('TUẦN 04-05'!$P$5:$P$402,'KT PHÒNG'!A40)</f>
        <v>0</v>
      </c>
      <c r="L40" s="5">
        <f>COUNTIF('TUẦN 04-05'!$Q$5:$Q$402,'KT PHÒNG'!A40)</f>
        <v>0</v>
      </c>
      <c r="M40" s="5">
        <f>COUNTIF('TUẦN 04-05'!$R$5:$R$402,'KT PHÒNG'!A40)</f>
        <v>0</v>
      </c>
      <c r="N40" s="5">
        <f>COUNTIF('TUẦN 04-05'!$S$5:$S$402,'KT PHÒNG'!A40)</f>
        <v>0</v>
      </c>
      <c r="O40" s="5">
        <f>COUNTIF('TUẦN 04-05'!$T$5:$T$402,'KT PHÒNG'!A40)</f>
        <v>0</v>
      </c>
    </row>
    <row r="41" spans="1:17">
      <c r="A41" s="4" t="s">
        <v>179</v>
      </c>
      <c r="B41" s="5">
        <f>COUNTIF('TUẦN 04-05'!$G$5:$G$402,'KT PHÒNG'!A41)</f>
        <v>1</v>
      </c>
      <c r="C41" s="5">
        <f>COUNTIF('TUẦN 04-05'!$H$5:$H$402,'KT PHÒNG'!A41)</f>
        <v>1</v>
      </c>
      <c r="D41" s="5">
        <f>COUNTIF('TUẦN 04-05'!$I$5:$I$402,'KT PHÒNG'!A41)</f>
        <v>1</v>
      </c>
      <c r="E41" s="5">
        <f>COUNTIF('TUẦN 04-05'!J5:J436,'KT PHÒNG'!A41)</f>
        <v>1</v>
      </c>
      <c r="F41" s="5">
        <f>COUNTIF('TUẦN 04-05'!$K$5:$K$402,'KT PHÒNG'!A41)</f>
        <v>1</v>
      </c>
      <c r="G41" s="5">
        <f>COUNTIF('TUẦN 04-05'!$L$5:$L$402,'KT PHÒNG'!A41)</f>
        <v>0</v>
      </c>
      <c r="H41" s="5">
        <f>COUNTIF('TUẦN 04-05'!M5:M436,'KT PHÒNG'!$A$5)</f>
        <v>0</v>
      </c>
      <c r="I41" s="5">
        <f>COUNTIF('TUẦN 04-05'!$N$5:$N$402,'KT PHÒNG'!A41)</f>
        <v>1</v>
      </c>
      <c r="J41" s="5">
        <f>COUNTIF('TUẦN 04-05'!$O$5:$O$402,'KT PHÒNG'!A41)</f>
        <v>1</v>
      </c>
      <c r="K41" s="5">
        <f>COUNTIF('TUẦN 04-05'!$P$5:$P$402,'KT PHÒNG'!A41)</f>
        <v>1</v>
      </c>
      <c r="L41" s="5">
        <f>COUNTIF('TUẦN 04-05'!$Q$5:$Q$402,'KT PHÒNG'!A41)</f>
        <v>1</v>
      </c>
      <c r="M41" s="5">
        <f>COUNTIF('TUẦN 04-05'!$R$5:$R$402,'KT PHÒNG'!A41)</f>
        <v>1</v>
      </c>
      <c r="N41" s="5">
        <f>COUNTIF('TUẦN 04-05'!$S$5:$S$402,'KT PHÒNG'!A41)</f>
        <v>0</v>
      </c>
      <c r="O41" s="5">
        <f>COUNTIF('TUẦN 04-05'!$T$5:$T$402,'KT PHÒNG'!A41)</f>
        <v>0</v>
      </c>
    </row>
    <row r="42" spans="1:17">
      <c r="A42" s="4" t="s">
        <v>329</v>
      </c>
      <c r="B42" s="5">
        <f>COUNTIF('TUẦN 04-05'!$G$5:$G$402,'KT PHÒNG'!A42)</f>
        <v>0</v>
      </c>
      <c r="C42" s="5">
        <f>COUNTIF('TUẦN 04-05'!$H$5:$H$402,'KT PHÒNG'!A42)</f>
        <v>0</v>
      </c>
      <c r="D42" s="5">
        <f>COUNTIF('TUẦN 04-05'!$I$5:$I$402,'KT PHÒNG'!A42)</f>
        <v>1</v>
      </c>
      <c r="E42" s="5">
        <f>COUNTIF('TUẦN 04-05'!J5:J437,'KT PHÒNG'!A42)</f>
        <v>0</v>
      </c>
      <c r="F42" s="5">
        <f>COUNTIF('TUẦN 04-05'!$K$5:$K$402,'KT PHÒNG'!A42)</f>
        <v>0</v>
      </c>
      <c r="G42" s="5">
        <f>COUNTIF('TUẦN 04-05'!$L$5:$L$402,'KT PHÒNG'!A42)</f>
        <v>0</v>
      </c>
      <c r="H42" s="5">
        <f>COUNTIF('TUẦN 04-05'!M5:M437,'KT PHÒNG'!$A$5)</f>
        <v>0</v>
      </c>
      <c r="I42" s="5">
        <f>COUNTIF('TUẦN 04-05'!$N$5:$N$402,'KT PHÒNG'!A42)</f>
        <v>0</v>
      </c>
      <c r="J42" s="5">
        <f>COUNTIF('TUẦN 04-05'!$O$5:$O$402,'KT PHÒNG'!A42)</f>
        <v>0</v>
      </c>
      <c r="K42" s="5">
        <f>COUNTIF('TUẦN 04-05'!$P$5:$P$402,'KT PHÒNG'!A42)</f>
        <v>0</v>
      </c>
      <c r="L42" s="5">
        <f>COUNTIF('TUẦN 04-05'!$Q$5:$Q$402,'KT PHÒNG'!A42)</f>
        <v>0</v>
      </c>
      <c r="M42" s="5">
        <f>COUNTIF('TUẦN 04-05'!$R$5:$R$402,'KT PHÒNG'!A42)</f>
        <v>0</v>
      </c>
      <c r="N42" s="5">
        <f>COUNTIF('TUẦN 04-05'!$S$5:$S$402,'KT PHÒNG'!A42)</f>
        <v>0</v>
      </c>
      <c r="O42" s="5">
        <f>COUNTIF('TUẦN 04-05'!$T$5:$T$402,'KT PHÒNG'!A42)</f>
        <v>0</v>
      </c>
    </row>
    <row r="43" spans="1:17">
      <c r="A43" s="4" t="s">
        <v>273</v>
      </c>
      <c r="B43" s="5">
        <f>COUNTIF('TUẦN 04-05'!$G$5:$G$402,'KT PHÒNG'!A43)</f>
        <v>1</v>
      </c>
      <c r="C43" s="5">
        <f>COUNTIF('TUẦN 04-05'!$H$5:$H$402,'KT PHÒNG'!A43)</f>
        <v>1</v>
      </c>
      <c r="D43" s="5">
        <f>COUNTIF('TUẦN 04-05'!$I$5:$I$402,'KT PHÒNG'!A43)</f>
        <v>1</v>
      </c>
      <c r="E43" s="5">
        <f>COUNTIF('TUẦN 04-05'!J6:J438,'KT PHÒNG'!A43)</f>
        <v>0</v>
      </c>
      <c r="F43" s="5">
        <f>COUNTIF('TUẦN 04-05'!$K$5:$K$402,'KT PHÒNG'!A43)</f>
        <v>0</v>
      </c>
      <c r="G43" s="5">
        <f>COUNTIF('TUẦN 04-05'!$L$5:$L$402,'KT PHÒNG'!A43)</f>
        <v>0</v>
      </c>
      <c r="H43" s="5">
        <f>COUNTIF('TUẦN 04-05'!M6:M438,'KT PHÒNG'!$A$5)</f>
        <v>0</v>
      </c>
      <c r="I43" s="5">
        <f>COUNTIF('TUẦN 04-05'!$N$5:$N$402,'KT PHÒNG'!A43)</f>
        <v>1</v>
      </c>
      <c r="J43" s="5">
        <f>COUNTIF('TUẦN 04-05'!$O$5:$O$402,'KT PHÒNG'!A43)</f>
        <v>1</v>
      </c>
      <c r="K43" s="5">
        <f>COUNTIF('TUẦN 04-05'!$P$5:$P$402,'KT PHÒNG'!A43)</f>
        <v>1</v>
      </c>
      <c r="L43" s="5">
        <f>COUNTIF('TUẦN 04-05'!$Q$5:$Q$402,'KT PHÒNG'!A43)</f>
        <v>1</v>
      </c>
      <c r="M43" s="5">
        <f>COUNTIF('TUẦN 04-05'!$R$5:$R$402,'KT PHÒNG'!A43)</f>
        <v>1</v>
      </c>
      <c r="N43" s="5">
        <f>COUNTIF('TUẦN 04-05'!$S$5:$S$402,'KT PHÒNG'!A43)</f>
        <v>0</v>
      </c>
      <c r="O43" s="5">
        <f>COUNTIF('TUẦN 04-05'!$T$5:$T$402,'KT PHÒNG'!A43)</f>
        <v>0</v>
      </c>
    </row>
    <row r="44" spans="1:17">
      <c r="A44" s="4" t="s">
        <v>89</v>
      </c>
      <c r="B44" s="5">
        <f>COUNTIF('TUẦN 04-05'!$G$5:$G$402,'KT PHÒNG'!A44)</f>
        <v>1</v>
      </c>
      <c r="C44" s="5">
        <f>COUNTIF('TUẦN 04-05'!$H$5:$H$402,'KT PHÒNG'!A44)</f>
        <v>1</v>
      </c>
      <c r="D44" s="5">
        <f>COUNTIF('TUẦN 04-05'!$I$5:$I$402,'KT PHÒNG'!A44)</f>
        <v>1</v>
      </c>
      <c r="E44" s="5">
        <f>COUNTIF('TUẦN 04-05'!J7:J439,'KT PHÒNG'!A44)</f>
        <v>0</v>
      </c>
      <c r="F44" s="5">
        <f>COUNTIF('TUẦN 04-05'!$K$5:$K$402,'KT PHÒNG'!A44)</f>
        <v>0</v>
      </c>
      <c r="G44" s="5">
        <f>COUNTIF('TUẦN 04-05'!$L$5:$L$402,'KT PHÒNG'!A44)</f>
        <v>0</v>
      </c>
      <c r="H44" s="5">
        <f>COUNTIF('TUẦN 04-05'!M7:M439,'KT PHÒNG'!$A$5)</f>
        <v>0</v>
      </c>
      <c r="I44" s="5">
        <f>COUNTIF('TUẦN 04-05'!$N$5:$N$402,'KT PHÒNG'!A44)</f>
        <v>0</v>
      </c>
      <c r="J44" s="5">
        <f>COUNTIF('TUẦN 04-05'!$O$5:$O$402,'KT PHÒNG'!A44)</f>
        <v>1</v>
      </c>
      <c r="K44" s="5">
        <f>COUNTIF('TUẦN 04-05'!$P$5:$P$402,'KT PHÒNG'!A44)</f>
        <v>0</v>
      </c>
      <c r="L44" s="5">
        <f>COUNTIF('TUẦN 04-05'!$Q$5:$Q$402,'KT PHÒNG'!A44)</f>
        <v>0</v>
      </c>
      <c r="M44" s="5">
        <f>COUNTIF('TUẦN 04-05'!$R$5:$R$402,'KT PHÒNG'!A44)</f>
        <v>0</v>
      </c>
      <c r="N44" s="5">
        <f>COUNTIF('TUẦN 04-05'!$S$5:$S$402,'KT PHÒNG'!A44)</f>
        <v>0</v>
      </c>
      <c r="O44" s="5">
        <f>COUNTIF('TUẦN 04-05'!$T$5:$T$402,'KT PHÒNG'!A44)</f>
        <v>0</v>
      </c>
    </row>
    <row r="45" spans="1:17">
      <c r="A45" s="4" t="s">
        <v>185</v>
      </c>
      <c r="B45" s="5">
        <f>COUNTIF('TUẦN 04-05'!$G$5:$G$402,'KT PHÒNG'!A45)</f>
        <v>1</v>
      </c>
      <c r="C45" s="5">
        <f>COUNTIF('TUẦN 04-05'!$H$5:$H$402,'KT PHÒNG'!A45)</f>
        <v>1</v>
      </c>
      <c r="D45" s="5">
        <f>COUNTIF('TUẦN 04-05'!$I$5:$I$402,'KT PHÒNG'!A45)</f>
        <v>1</v>
      </c>
      <c r="E45" s="5">
        <f>COUNTIF('TUẦN 04-05'!J5:J438,'KT PHÒNG'!A45)</f>
        <v>0</v>
      </c>
      <c r="F45" s="5">
        <f>COUNTIF('TUẦN 04-05'!$K$5:$K$402,'KT PHÒNG'!A45)</f>
        <v>0</v>
      </c>
      <c r="G45" s="5">
        <f>COUNTIF('TUẦN 04-05'!$L$5:$L$402,'KT PHÒNG'!A45)</f>
        <v>0</v>
      </c>
      <c r="H45" s="5">
        <f>COUNTIF('TUẦN 04-05'!M5:M438,'KT PHÒNG'!$A$5)</f>
        <v>0</v>
      </c>
      <c r="I45" s="5">
        <f>COUNTIF('TUẦN 04-05'!$N$5:$N$402,'KT PHÒNG'!A45)</f>
        <v>1</v>
      </c>
      <c r="J45" s="5">
        <f>COUNTIF('TUẦN 04-05'!$O$5:$O$402,'KT PHÒNG'!A45)</f>
        <v>1</v>
      </c>
      <c r="K45" s="5">
        <f>COUNTIF('TUẦN 04-05'!$P$5:$P$402,'KT PHÒNG'!A45)</f>
        <v>1</v>
      </c>
      <c r="L45" s="5">
        <f>COUNTIF('TUẦN 04-05'!$Q$5:$Q$402,'KT PHÒNG'!A45)</f>
        <v>1</v>
      </c>
      <c r="M45" s="5">
        <f>COUNTIF('TUẦN 04-05'!$R$5:$R$402,'KT PHÒNG'!A45)</f>
        <v>0</v>
      </c>
      <c r="N45" s="5">
        <f>COUNTIF('TUẦN 04-05'!$S$5:$S$402,'KT PHÒNG'!A45)</f>
        <v>0</v>
      </c>
      <c r="O45" s="5">
        <f>COUNTIF('TUẦN 04-05'!$T$5:$T$402,'KT PHÒNG'!A45)</f>
        <v>0</v>
      </c>
    </row>
    <row r="46" spans="1:17">
      <c r="A46" s="4" t="s">
        <v>330</v>
      </c>
      <c r="B46" s="5">
        <f>COUNTIF('TUẦN 04-05'!$G$5:$G$402,'KT PHÒNG'!A46)</f>
        <v>0</v>
      </c>
      <c r="C46" s="5">
        <f>COUNTIF('TUẦN 04-05'!$H$5:$H$402,'KT PHÒNG'!A46)</f>
        <v>0</v>
      </c>
      <c r="D46" s="5">
        <f>COUNTIF('TUẦN 04-05'!$I$5:$I$402,'KT PHÒNG'!A46)</f>
        <v>0</v>
      </c>
      <c r="E46" s="5">
        <f>COUNTIF('TUẦN 04-05'!J5:J439,'KT PHÒNG'!A46)</f>
        <v>0</v>
      </c>
      <c r="F46" s="5">
        <f>COUNTIF('TUẦN 04-05'!$K$5:$K$402,'KT PHÒNG'!A46)</f>
        <v>0</v>
      </c>
      <c r="G46" s="5">
        <f>COUNTIF('TUẦN 04-05'!$L$5:$L$402,'KT PHÒNG'!A46)</f>
        <v>0</v>
      </c>
      <c r="H46" s="5">
        <f>COUNTIF('TUẦN 04-05'!M5:M439,'KT PHÒNG'!$A$5)</f>
        <v>0</v>
      </c>
      <c r="I46" s="5">
        <f>COUNTIF('TUẦN 04-05'!$N$5:$N$402,'KT PHÒNG'!A46)</f>
        <v>0</v>
      </c>
      <c r="J46" s="5">
        <f>COUNTIF('TUẦN 04-05'!$O$5:$O$402,'KT PHÒNG'!A46)</f>
        <v>0</v>
      </c>
      <c r="K46" s="5">
        <f>COUNTIF('TUẦN 04-05'!$P$5:$P$402,'KT PHÒNG'!A46)</f>
        <v>0</v>
      </c>
      <c r="L46" s="5">
        <f>COUNTIF('TUẦN 04-05'!$Q$5:$Q$402,'KT PHÒNG'!A46)</f>
        <v>0</v>
      </c>
      <c r="M46" s="5">
        <f>COUNTIF('TUẦN 04-05'!$R$5:$R$402,'KT PHÒNG'!A46)</f>
        <v>0</v>
      </c>
      <c r="N46" s="5">
        <f>COUNTIF('TUẦN 04-05'!$S$5:$S$402,'KT PHÒNG'!A46)</f>
        <v>0</v>
      </c>
      <c r="O46" s="5">
        <f>COUNTIF('TUẦN 04-05'!$T$5:$T$402,'KT PHÒNG'!A46)</f>
        <v>0</v>
      </c>
    </row>
    <row r="47" spans="1:17">
      <c r="A47" s="4" t="s">
        <v>153</v>
      </c>
      <c r="B47" s="5">
        <f>COUNTIF('TUẦN 04-05'!$G$5:$G$402,'KT PHÒNG'!A47)</f>
        <v>1</v>
      </c>
      <c r="C47" s="5">
        <f>COUNTIF('TUẦN 04-05'!$H$5:$H$402,'KT PHÒNG'!A47)</f>
        <v>0</v>
      </c>
      <c r="D47" s="5">
        <f>COUNTIF('TUẦN 04-05'!$I$5:$I$402,'KT PHÒNG'!A47)</f>
        <v>0</v>
      </c>
      <c r="E47" s="5">
        <f>COUNTIF('TUẦN 04-05'!J5:J440,'KT PHÒNG'!A47)</f>
        <v>0</v>
      </c>
      <c r="F47" s="5">
        <f>COUNTIF('TUẦN 04-05'!$K$5:$K$402,'KT PHÒNG'!A47)</f>
        <v>0</v>
      </c>
      <c r="G47" s="5">
        <f>COUNTIF('TUẦN 04-05'!$L$5:$L$402,'KT PHÒNG'!A47)</f>
        <v>0</v>
      </c>
      <c r="H47" s="5">
        <f>COUNTIF('TUẦN 04-05'!M5:M440,'KT PHÒNG'!$A$5)</f>
        <v>0</v>
      </c>
      <c r="I47" s="5">
        <f>COUNTIF('TUẦN 04-05'!$N$5:$N$402,'KT PHÒNG'!A47)</f>
        <v>0</v>
      </c>
      <c r="J47" s="5">
        <f>COUNTIF('TUẦN 04-05'!$O$5:$O$402,'KT PHÒNG'!A47)</f>
        <v>1</v>
      </c>
      <c r="K47" s="5">
        <f>COUNTIF('TUẦN 04-05'!$P$5:$P$402,'KT PHÒNG'!A47)</f>
        <v>1</v>
      </c>
      <c r="L47" s="5">
        <f>COUNTIF('TUẦN 04-05'!$Q$5:$Q$402,'KT PHÒNG'!A47)</f>
        <v>1</v>
      </c>
      <c r="M47" s="5">
        <f>COUNTIF('TUẦN 04-05'!$R$5:$R$402,'KT PHÒNG'!A47)</f>
        <v>1</v>
      </c>
      <c r="N47" s="5">
        <f>COUNTIF('TUẦN 04-05'!$S$5:$S$402,'KT PHÒNG'!A47)</f>
        <v>0</v>
      </c>
      <c r="O47" s="5">
        <f>COUNTIF('TUẦN 04-05'!$T$5:$T$402,'KT PHÒNG'!A47)</f>
        <v>0</v>
      </c>
    </row>
    <row r="48" spans="1:17">
      <c r="A48" s="4" t="s">
        <v>331</v>
      </c>
      <c r="B48" s="5">
        <f>COUNTIF('TUẦN 04-05'!$G$5:$G$402,'KT PHÒNG'!A48)</f>
        <v>0</v>
      </c>
      <c r="C48" s="5">
        <f>COUNTIF('TUẦN 04-05'!$H$5:$H$402,'KT PHÒNG'!A48)</f>
        <v>0</v>
      </c>
      <c r="D48" s="5">
        <f>COUNTIF('TUẦN 04-05'!$I$5:$I$402,'KT PHÒNG'!A48)</f>
        <v>0</v>
      </c>
      <c r="E48" s="5">
        <f>COUNTIF('TUẦN 04-05'!J5:J441,'KT PHÒNG'!A48)</f>
        <v>0</v>
      </c>
      <c r="F48" s="5">
        <f>COUNTIF('TUẦN 04-05'!$K$5:$K$402,'KT PHÒNG'!A48)</f>
        <v>0</v>
      </c>
      <c r="G48" s="5">
        <f>COUNTIF('TUẦN 04-05'!$L$5:$L$402,'KT PHÒNG'!A48)</f>
        <v>0</v>
      </c>
      <c r="H48" s="5">
        <f>COUNTIF('TUẦN 04-05'!M5:M441,'KT PHÒNG'!$A$5)</f>
        <v>0</v>
      </c>
      <c r="I48" s="5">
        <f>COUNTIF('TUẦN 04-05'!$N$5:$N$402,'KT PHÒNG'!A48)</f>
        <v>0</v>
      </c>
      <c r="J48" s="5">
        <f>COUNTIF('TUẦN 04-05'!$O$5:$O$402,'KT PHÒNG'!A48)</f>
        <v>0</v>
      </c>
      <c r="K48" s="5">
        <f>COUNTIF('TUẦN 04-05'!$P$5:$P$402,'KT PHÒNG'!A48)</f>
        <v>0</v>
      </c>
      <c r="L48" s="5">
        <f>COUNTIF('TUẦN 04-05'!$Q$5:$Q$402,'KT PHÒNG'!A48)</f>
        <v>0</v>
      </c>
      <c r="M48" s="5">
        <f>COUNTIF('TUẦN 04-05'!$R$5:$R$402,'KT PHÒNG'!A48)</f>
        <v>0</v>
      </c>
      <c r="N48" s="5">
        <f>COUNTIF('TUẦN 04-05'!$S$5:$S$402,'KT PHÒNG'!A48)</f>
        <v>0</v>
      </c>
      <c r="O48" s="5">
        <f>COUNTIF('TUẦN 04-05'!$T$5:$T$402,'KT PHÒNG'!A48)</f>
        <v>0</v>
      </c>
      <c r="Q48" s="6"/>
    </row>
    <row r="49" spans="1:16">
      <c r="A49" s="4">
        <v>305</v>
      </c>
      <c r="B49" s="5">
        <f>COUNTIF('TUẦN 04-05'!$G$5:$G$402,'KT PHÒNG'!A49)</f>
        <v>0</v>
      </c>
      <c r="C49" s="5">
        <f>COUNTIF('TUẦN 04-05'!$H$5:$H$402,'KT PHÒNG'!A49)</f>
        <v>0</v>
      </c>
      <c r="D49" s="5">
        <f>COUNTIF('TUẦN 04-05'!$I$5:$I$402,'KT PHÒNG'!A49)</f>
        <v>0</v>
      </c>
      <c r="E49" s="5">
        <f>COUNTIF('TUẦN 04-05'!J5:J442,'KT PHÒNG'!A49)</f>
        <v>0</v>
      </c>
      <c r="F49" s="5">
        <f>COUNTIF('TUẦN 04-05'!$K$5:$K$402,'KT PHÒNG'!A49)</f>
        <v>0</v>
      </c>
      <c r="G49" s="5">
        <f>COUNTIF('TUẦN 04-05'!$L$5:$L$402,'KT PHÒNG'!A49)</f>
        <v>0</v>
      </c>
      <c r="H49" s="5">
        <f>COUNTIF('TUẦN 04-05'!M5:M442,'KT PHÒNG'!$A$5)</f>
        <v>0</v>
      </c>
      <c r="I49" s="5">
        <f>COUNTIF('TUẦN 04-05'!$N$5:$N$402,'KT PHÒNG'!A49)</f>
        <v>0</v>
      </c>
      <c r="J49" s="5">
        <f>COUNTIF('TUẦN 04-05'!$O$5:$O$402,'KT PHÒNG'!A49)</f>
        <v>0</v>
      </c>
      <c r="K49" s="5">
        <f>COUNTIF('TUẦN 04-05'!$P$5:$P$402,'KT PHÒNG'!A49)</f>
        <v>0</v>
      </c>
      <c r="L49" s="5">
        <f>COUNTIF('TUẦN 04-05'!$Q$5:$Q$402,'KT PHÒNG'!A49)</f>
        <v>0</v>
      </c>
      <c r="M49" s="5">
        <f>COUNTIF('TUẦN 04-05'!$R$5:$R$402,'KT PHÒNG'!A49)</f>
        <v>0</v>
      </c>
      <c r="N49" s="5">
        <f>COUNTIF('TUẦN 04-05'!$S$5:$S$402,'KT PHÒNG'!A49)</f>
        <v>0</v>
      </c>
      <c r="O49" s="5">
        <f>COUNTIF('TUẦN 04-05'!$T$5:$T$402,'KT PHÒNG'!A49)</f>
        <v>0</v>
      </c>
    </row>
    <row r="50" spans="1:16">
      <c r="A50" s="4" t="s">
        <v>87</v>
      </c>
      <c r="B50" s="5">
        <f>COUNTIF('TUẦN 04-05'!$G$5:$G$402,'KT PHÒNG'!A50)</f>
        <v>1</v>
      </c>
      <c r="C50" s="5">
        <f>COUNTIF('TUẦN 04-05'!$H$5:$H$402,'KT PHÒNG'!A50)</f>
        <v>1</v>
      </c>
      <c r="D50" s="5">
        <f>COUNTIF('TUẦN 04-05'!$I$5:$I$402,'KT PHÒNG'!A50)</f>
        <v>1</v>
      </c>
      <c r="E50" s="5">
        <f>COUNTIF('TUẦN 04-05'!J5:J443,'KT PHÒNG'!A50)</f>
        <v>1</v>
      </c>
      <c r="F50" s="5">
        <f>COUNTIF('TUẦN 04-05'!$K$5:$K$402,'KT PHÒNG'!A50)</f>
        <v>0</v>
      </c>
      <c r="G50" s="5">
        <f>COUNTIF('TUẦN 04-05'!$L$5:$L$402,'KT PHÒNG'!A50)</f>
        <v>0</v>
      </c>
      <c r="H50" s="5">
        <f>COUNTIF('TUẦN 04-05'!M5:M443,'KT PHÒNG'!$A$5)</f>
        <v>0</v>
      </c>
      <c r="I50" s="5">
        <f>COUNTIF('TUẦN 04-05'!$N$5:$N$402,'KT PHÒNG'!A50)</f>
        <v>1</v>
      </c>
      <c r="J50" s="5">
        <f>COUNTIF('TUẦN 04-05'!$O$5:$O$402,'KT PHÒNG'!A50)</f>
        <v>1</v>
      </c>
      <c r="K50" s="5">
        <f>COUNTIF('TUẦN 04-05'!$P$5:$P$402,'KT PHÒNG'!A50)</f>
        <v>1</v>
      </c>
      <c r="L50" s="5">
        <f>COUNTIF('TUẦN 04-05'!$Q$5:$Q$402,'KT PHÒNG'!A50)</f>
        <v>0</v>
      </c>
      <c r="M50" s="5">
        <f>COUNTIF('TUẦN 04-05'!$R$5:$R$402,'KT PHÒNG'!A50)</f>
        <v>0</v>
      </c>
      <c r="N50" s="5">
        <f>COUNTIF('TUẦN 04-05'!$S$5:$S$402,'KT PHÒNG'!A50)</f>
        <v>0</v>
      </c>
      <c r="O50" s="5">
        <f>COUNTIF('TUẦN 04-05'!$T$5:$T$402,'KT PHÒNG'!A50)</f>
        <v>0</v>
      </c>
    </row>
    <row r="51" spans="1:16">
      <c r="A51" s="4" t="s">
        <v>88</v>
      </c>
      <c r="B51" s="5">
        <f>COUNTIF('TUẦN 04-05'!$G$5:$G$402,'KT PHÒNG'!A51)</f>
        <v>0</v>
      </c>
      <c r="C51" s="5">
        <f>COUNTIF('TUẦN 04-05'!$H$5:$H$402,'KT PHÒNG'!A51)</f>
        <v>1</v>
      </c>
      <c r="D51" s="5">
        <f>COUNTIF('TUẦN 04-05'!$I$5:$I$402,'KT PHÒNG'!A51)</f>
        <v>2</v>
      </c>
      <c r="E51" s="5">
        <f>COUNTIF('TUẦN 04-05'!J5:J444,'KT PHÒNG'!A51)</f>
        <v>0</v>
      </c>
      <c r="F51" s="5">
        <f>COUNTIF('TUẦN 04-05'!$K$5:$K$402,'KT PHÒNG'!A51)</f>
        <v>0</v>
      </c>
      <c r="G51" s="5">
        <f>COUNTIF('TUẦN 04-05'!$L$5:$L$402,'KT PHÒNG'!A51)</f>
        <v>0</v>
      </c>
      <c r="H51" s="5">
        <f>COUNTIF('TUẦN 04-05'!M5:M444,'KT PHÒNG'!$A$5)</f>
        <v>0</v>
      </c>
      <c r="I51" s="5">
        <f>COUNTIF('TUẦN 04-05'!$N$5:$N$402,'KT PHÒNG'!A51)</f>
        <v>0</v>
      </c>
      <c r="J51" s="5">
        <f>COUNTIF('TUẦN 04-05'!$O$5:$O$402,'KT PHÒNG'!A51)</f>
        <v>1</v>
      </c>
      <c r="K51" s="5">
        <f>COUNTIF('TUẦN 04-05'!$P$5:$P$402,'KT PHÒNG'!A51)</f>
        <v>1</v>
      </c>
      <c r="L51" s="5">
        <f>COUNTIF('TUẦN 04-05'!$Q$5:$Q$402,'KT PHÒNG'!A51)</f>
        <v>0</v>
      </c>
      <c r="M51" s="5">
        <f>COUNTIF('TUẦN 04-05'!$R$5:$R$402,'KT PHÒNG'!A51)</f>
        <v>0</v>
      </c>
      <c r="N51" s="5">
        <f>COUNTIF('TUẦN 04-05'!$S$5:$S$402,'KT PHÒNG'!A51)</f>
        <v>0</v>
      </c>
      <c r="O51" s="5">
        <f>COUNTIF('TUẦN 04-05'!$T$5:$T$402,'KT PHÒNG'!A51)</f>
        <v>0</v>
      </c>
    </row>
    <row r="52" spans="1:16">
      <c r="A52" s="4" t="s">
        <v>292</v>
      </c>
      <c r="B52" s="5">
        <f>COUNTIF('TUẦN 04-05'!$G$5:$G$402,'KT PHÒNG'!A52)</f>
        <v>1</v>
      </c>
      <c r="C52" s="5">
        <f>COUNTIF('TUẦN 04-05'!$H$5:$H$402,'KT PHÒNG'!A52)</f>
        <v>1</v>
      </c>
      <c r="D52" s="5">
        <f>COUNTIF('TUẦN 04-05'!$I$5:$I$402,'KT PHÒNG'!A52)</f>
        <v>1</v>
      </c>
      <c r="E52" s="5">
        <f>COUNTIF('TUẦN 04-05'!J5:J445,'KT PHÒNG'!A52)</f>
        <v>1</v>
      </c>
      <c r="F52" s="5">
        <f>COUNTIF('TUẦN 04-05'!$K$5:$K$402,'KT PHÒNG'!A52)</f>
        <v>1</v>
      </c>
      <c r="G52" s="5">
        <f>COUNTIF('TUẦN 04-05'!$L$5:$L$402,'KT PHÒNG'!A52)</f>
        <v>0</v>
      </c>
      <c r="H52" s="5">
        <f>COUNTIF('TUẦN 04-05'!M5:M445,'KT PHÒNG'!$A$5)</f>
        <v>0</v>
      </c>
      <c r="I52" s="5">
        <f>COUNTIF('TUẦN 04-05'!$N$5:$N$402,'KT PHÒNG'!A52)</f>
        <v>2</v>
      </c>
      <c r="J52" s="5">
        <f>COUNTIF('TUẦN 04-05'!$O$5:$O$402,'KT PHÒNG'!A52)</f>
        <v>1</v>
      </c>
      <c r="K52" s="5">
        <f>COUNTIF('TUẦN 04-05'!$P$5:$P$402,'KT PHÒNG'!A52)</f>
        <v>1</v>
      </c>
      <c r="L52" s="5">
        <f>COUNTIF('TUẦN 04-05'!$Q$5:$Q$402,'KT PHÒNG'!A52)</f>
        <v>0</v>
      </c>
      <c r="M52" s="5">
        <f>COUNTIF('TUẦN 04-05'!$R$5:$R$402,'KT PHÒNG'!A52)</f>
        <v>0</v>
      </c>
      <c r="N52" s="5">
        <f>COUNTIF('TUẦN 04-05'!$S$5:$S$402,'KT PHÒNG'!A52)</f>
        <v>0</v>
      </c>
      <c r="O52" s="5">
        <f>COUNTIF('TUẦN 04-05'!$T$5:$T$402,'KT PHÒNG'!A52)</f>
        <v>0</v>
      </c>
    </row>
    <row r="53" spans="1:16">
      <c r="A53" s="4" t="s">
        <v>54</v>
      </c>
      <c r="B53" s="5">
        <f>COUNTIF('TUẦN 04-05'!$G$5:$G$402,'KT PHÒNG'!A53)</f>
        <v>0</v>
      </c>
      <c r="C53" s="5">
        <f>COUNTIF('TUẦN 04-05'!$H$5:$H$402,'KT PHÒNG'!A53)</f>
        <v>1</v>
      </c>
      <c r="D53" s="5">
        <f>COUNTIF('TUẦN 04-05'!$I$5:$I$402,'KT PHÒNG'!A53)</f>
        <v>0</v>
      </c>
      <c r="E53" s="5">
        <f>COUNTIF('TUẦN 04-05'!J5:J446,'KT PHÒNG'!A53)</f>
        <v>0</v>
      </c>
      <c r="F53" s="5">
        <f>COUNTIF('TUẦN 04-05'!$K$5:$K$402,'KT PHÒNG'!A53)</f>
        <v>0</v>
      </c>
      <c r="G53" s="5">
        <f>COUNTIF('TUẦN 04-05'!$L$5:$L$402,'KT PHÒNG'!A53)</f>
        <v>0</v>
      </c>
      <c r="H53" s="5">
        <f>COUNTIF('TUẦN 04-05'!M5:M446,'KT PHÒNG'!$A$5)</f>
        <v>0</v>
      </c>
      <c r="I53" s="5">
        <f>COUNTIF('TUẦN 04-05'!$N$5:$N$402,'KT PHÒNG'!A53)</f>
        <v>0</v>
      </c>
      <c r="J53" s="5">
        <f>COUNTIF('TUẦN 04-05'!$O$5:$O$402,'KT PHÒNG'!A53)</f>
        <v>1</v>
      </c>
      <c r="K53" s="5">
        <f>COUNTIF('TUẦN 04-05'!$P$5:$P$402,'KT PHÒNG'!A53)</f>
        <v>0</v>
      </c>
      <c r="L53" s="5">
        <f>COUNTIF('TUẦN 04-05'!$Q$5:$Q$402,'KT PHÒNG'!A53)</f>
        <v>0</v>
      </c>
      <c r="M53" s="5">
        <f>COUNTIF('TUẦN 04-05'!$R$5:$R$402,'KT PHÒNG'!A53)</f>
        <v>0</v>
      </c>
      <c r="N53" s="5">
        <f>COUNTIF('TUẦN 04-05'!$S$5:$S$402,'KT PHÒNG'!A53)</f>
        <v>0</v>
      </c>
      <c r="O53" s="5">
        <f>COUNTIF('TUẦN 04-05'!$T$5:$T$402,'KT PHÒNG'!A53)</f>
        <v>0</v>
      </c>
    </row>
    <row r="54" spans="1:16">
      <c r="A54" s="4">
        <v>307</v>
      </c>
      <c r="B54" s="5">
        <f>COUNTIF('TUẦN 04-05'!$G$5:$G$402,'KT PHÒNG'!A54)</f>
        <v>0</v>
      </c>
      <c r="C54" s="5">
        <f>COUNTIF('TUẦN 04-05'!$H$5:$H$402,'KT PHÒNG'!A54)</f>
        <v>0</v>
      </c>
      <c r="D54" s="5">
        <f>COUNTIF('TUẦN 04-05'!$I$5:$I$402,'KT PHÒNG'!A54)</f>
        <v>0</v>
      </c>
      <c r="E54" s="5">
        <f>COUNTIF('TUẦN 04-05'!J7:J447,'KT PHÒNG'!A54)</f>
        <v>0</v>
      </c>
      <c r="F54" s="5">
        <f>COUNTIF('TUẦN 04-05'!$K$5:$K$402,'KT PHÒNG'!A54)</f>
        <v>0</v>
      </c>
      <c r="G54" s="5">
        <f>COUNTIF('TUẦN 04-05'!$L$5:$L$402,'KT PHÒNG'!A54)</f>
        <v>0</v>
      </c>
      <c r="H54" s="5">
        <f>COUNTIF('TUẦN 04-05'!M7:M447,'KT PHÒNG'!$A$5)</f>
        <v>0</v>
      </c>
      <c r="I54" s="5">
        <f>COUNTIF('TUẦN 04-05'!$N$5:$N$402,'KT PHÒNG'!A54)</f>
        <v>0</v>
      </c>
      <c r="J54" s="5">
        <f>COUNTIF('TUẦN 04-05'!$O$5:$O$402,'KT PHÒNG'!A54)</f>
        <v>0</v>
      </c>
      <c r="K54" s="5">
        <f>COUNTIF('TUẦN 04-05'!$P$5:$P$402,'KT PHÒNG'!A54)</f>
        <v>0</v>
      </c>
      <c r="L54" s="5">
        <f>COUNTIF('TUẦN 04-05'!$Q$5:$Q$402,'KT PHÒNG'!A54)</f>
        <v>0</v>
      </c>
      <c r="M54" s="5">
        <f>COUNTIF('TUẦN 04-05'!$R$5:$R$402,'KT PHÒNG'!A54)</f>
        <v>0</v>
      </c>
      <c r="N54" s="5">
        <f>COUNTIF('TUẦN 04-05'!$S$5:$S$402,'KT PHÒNG'!A54)</f>
        <v>0</v>
      </c>
      <c r="O54" s="5">
        <f>COUNTIF('TUẦN 04-05'!$T$5:$T$402,'KT PHÒNG'!A54)</f>
        <v>0</v>
      </c>
    </row>
    <row r="55" spans="1:16">
      <c r="A55" s="4" t="s">
        <v>57</v>
      </c>
      <c r="B55" s="5">
        <f>COUNTIF('TUẦN 04-05'!$G$5:$G$402,'KT PHÒNG'!A55)</f>
        <v>2</v>
      </c>
      <c r="C55" s="5">
        <f>COUNTIF('TUẦN 04-05'!$H$5:$H$402,'KT PHÒNG'!A55)</f>
        <v>2</v>
      </c>
      <c r="D55" s="5">
        <f>COUNTIF('TUẦN 04-05'!$I$5:$I$402,'KT PHÒNG'!A55)</f>
        <v>2</v>
      </c>
      <c r="E55" s="5">
        <f>COUNTIF('TUẦN 04-05'!J5:J447,'KT PHÒNG'!A55)</f>
        <v>2</v>
      </c>
      <c r="F55" s="5">
        <f>COUNTIF('TUẦN 04-05'!$K$5:$K$402,'KT PHÒNG'!A55)</f>
        <v>2</v>
      </c>
      <c r="G55" s="5">
        <f>COUNTIF('TUẦN 04-05'!$L$5:$L$402,'KT PHÒNG'!A55)</f>
        <v>0</v>
      </c>
      <c r="H55" s="5">
        <f>COUNTIF('TUẦN 04-05'!M5:M447,'KT PHÒNG'!$A$5)</f>
        <v>0</v>
      </c>
      <c r="I55" s="5">
        <f>COUNTIF('TUẦN 04-05'!$N$5:$N$402,'KT PHÒNG'!A55)</f>
        <v>2</v>
      </c>
      <c r="J55" s="5">
        <f>COUNTIF('TUẦN 04-05'!$O$5:$O$402,'KT PHÒNG'!A55)</f>
        <v>2</v>
      </c>
      <c r="K55" s="5">
        <f>COUNTIF('TUẦN 04-05'!$P$5:$P$402,'KT PHÒNG'!A55)</f>
        <v>2</v>
      </c>
      <c r="L55" s="5">
        <f>COUNTIF('TUẦN 04-05'!$Q$5:$Q$402,'KT PHÒNG'!A55)</f>
        <v>2</v>
      </c>
      <c r="M55" s="5">
        <f>COUNTIF('TUẦN 04-05'!$R$5:$R$402,'KT PHÒNG'!A55)</f>
        <v>2</v>
      </c>
      <c r="N55" s="5">
        <f>COUNTIF('TUẦN 04-05'!$S$5:$S$402,'KT PHÒNG'!A55)</f>
        <v>0</v>
      </c>
      <c r="O55" s="5">
        <f>COUNTIF('TUẦN 04-05'!$T$5:$T$402,'KT PHÒNG'!A55)</f>
        <v>0</v>
      </c>
    </row>
    <row r="56" spans="1:16">
      <c r="A56" s="4" t="s">
        <v>112</v>
      </c>
      <c r="B56" s="5">
        <f>COUNTIF('TUẦN 04-05'!$G$5:$G$402,'KT PHÒNG'!A56)</f>
        <v>0</v>
      </c>
      <c r="C56" s="5">
        <f>COUNTIF('TUẦN 04-05'!$H$5:$H$402,'KT PHÒNG'!A56)</f>
        <v>2</v>
      </c>
      <c r="D56" s="5">
        <f>COUNTIF('TUẦN 04-05'!$I$5:$I$402,'KT PHÒNG'!A56)</f>
        <v>0</v>
      </c>
      <c r="E56" s="5">
        <f>COUNTIF('TUẦN 04-05'!J5:J448,'KT PHÒNG'!A56)</f>
        <v>0</v>
      </c>
      <c r="F56" s="5">
        <f>COUNTIF('TUẦN 04-05'!$K$5:$K$402,'KT PHÒNG'!A56)</f>
        <v>0</v>
      </c>
      <c r="G56" s="5">
        <f>COUNTIF('TUẦN 04-05'!$L$5:$L$402,'KT PHÒNG'!A56)</f>
        <v>0</v>
      </c>
      <c r="H56" s="5">
        <f>COUNTIF('TUẦN 04-05'!M5:M448,'KT PHÒNG'!$A$5)</f>
        <v>0</v>
      </c>
      <c r="I56" s="5">
        <f>COUNTIF('TUẦN 04-05'!$N$5:$N$402,'KT PHÒNG'!A56)</f>
        <v>0</v>
      </c>
      <c r="J56" s="5">
        <f>COUNTIF('TUẦN 04-05'!$O$5:$O$402,'KT PHÒNG'!A56)</f>
        <v>0</v>
      </c>
      <c r="K56" s="5">
        <f>COUNTIF('TUẦN 04-05'!$P$5:$P$402,'KT PHÒNG'!A56)</f>
        <v>0</v>
      </c>
      <c r="L56" s="5">
        <f>COUNTIF('TUẦN 04-05'!$Q$5:$Q$402,'KT PHÒNG'!A56)</f>
        <v>0</v>
      </c>
      <c r="M56" s="5">
        <f>COUNTIF('TUẦN 04-05'!$R$5:$R$402,'KT PHÒNG'!A56)</f>
        <v>0</v>
      </c>
      <c r="N56" s="5">
        <f>COUNTIF('TUẦN 04-05'!$S$5:$S$402,'KT PHÒNG'!A56)</f>
        <v>0</v>
      </c>
      <c r="O56" s="5">
        <f>COUNTIF('TUẦN 04-05'!$T$5:$T$402,'KT PHÒNG'!A56)</f>
        <v>0</v>
      </c>
    </row>
    <row r="57" spans="1:16">
      <c r="A57" s="4">
        <v>308</v>
      </c>
      <c r="B57" s="5">
        <f>COUNTIF('TUẦN 04-05'!$G$5:$G$402,'KT PHÒNG'!A57)</f>
        <v>0</v>
      </c>
      <c r="C57" s="5">
        <f>COUNTIF('TUẦN 04-05'!$H$5:$H$402,'KT PHÒNG'!A57)</f>
        <v>0</v>
      </c>
      <c r="D57" s="5">
        <f>COUNTIF('TUẦN 04-05'!$I$5:$I$402,'KT PHÒNG'!A57)</f>
        <v>0</v>
      </c>
      <c r="E57" s="5">
        <f>COUNTIF('TUẦN 04-05'!J5:J449,'KT PHÒNG'!A57)</f>
        <v>0</v>
      </c>
      <c r="F57" s="5">
        <f>COUNTIF('TUẦN 04-05'!$K$5:$K$402,'KT PHÒNG'!A57)</f>
        <v>0</v>
      </c>
      <c r="G57" s="5">
        <f>COUNTIF('TUẦN 04-05'!$L$5:$L$402,'KT PHÒNG'!A57)</f>
        <v>0</v>
      </c>
      <c r="H57" s="5">
        <f>COUNTIF('TUẦN 04-05'!M5:M449,'KT PHÒNG'!$A$5)</f>
        <v>0</v>
      </c>
      <c r="I57" s="5">
        <f>COUNTIF('TUẦN 04-05'!$N$5:$N$402,'KT PHÒNG'!A57)</f>
        <v>0</v>
      </c>
      <c r="J57" s="5">
        <f>COUNTIF('TUẦN 04-05'!$O$5:$O$402,'KT PHÒNG'!A57)</f>
        <v>0</v>
      </c>
      <c r="K57" s="5">
        <f>COUNTIF('TUẦN 04-05'!$P$5:$P$402,'KT PHÒNG'!A57)</f>
        <v>0</v>
      </c>
      <c r="L57" s="5">
        <f>COUNTIF('TUẦN 04-05'!$Q$5:$Q$402,'KT PHÒNG'!A57)</f>
        <v>0</v>
      </c>
      <c r="M57" s="5">
        <f>COUNTIF('TUẦN 04-05'!$R$5:$R$402,'KT PHÒNG'!A57)</f>
        <v>0</v>
      </c>
      <c r="N57" s="5">
        <f>COUNTIF('TUẦN 04-05'!$S$5:$S$402,'KT PHÒNG'!A57)</f>
        <v>0</v>
      </c>
      <c r="O57" s="5">
        <f>COUNTIF('TUẦN 04-05'!$T$5:$T$402,'KT PHÒNG'!A57)</f>
        <v>0</v>
      </c>
    </row>
    <row r="58" spans="1:16">
      <c r="A58" s="4" t="s">
        <v>183</v>
      </c>
      <c r="B58" s="5">
        <f>COUNTIF('TUẦN 04-05'!$G$5:$G$402,'KT PHÒNG'!A58)</f>
        <v>1</v>
      </c>
      <c r="C58" s="5">
        <f>COUNTIF('TUẦN 04-05'!$H$5:$H$402,'KT PHÒNG'!A58)</f>
        <v>1</v>
      </c>
      <c r="D58" s="5">
        <f>COUNTIF('TUẦN 04-05'!$I$5:$I$402,'KT PHÒNG'!A58)</f>
        <v>1</v>
      </c>
      <c r="E58" s="5">
        <f>COUNTIF('TUẦN 04-05'!J5:J450,'KT PHÒNG'!A58)</f>
        <v>1</v>
      </c>
      <c r="F58" s="5">
        <f>COUNTIF('TUẦN 04-05'!$K$5:$K$402,'KT PHÒNG'!A58)</f>
        <v>0</v>
      </c>
      <c r="G58" s="5">
        <f>COUNTIF('TUẦN 04-05'!$L$5:$L$402,'KT PHÒNG'!A58)</f>
        <v>0</v>
      </c>
      <c r="H58" s="5">
        <f>COUNTIF('TUẦN 04-05'!M5:M450,'KT PHÒNG'!$A$5)</f>
        <v>0</v>
      </c>
      <c r="I58" s="5">
        <f>COUNTIF('TUẦN 04-05'!$N$5:$N$402,'KT PHÒNG'!A58)</f>
        <v>1</v>
      </c>
      <c r="J58" s="5">
        <f>COUNTIF('TUẦN 04-05'!$O$5:$O$402,'KT PHÒNG'!A58)</f>
        <v>1</v>
      </c>
      <c r="K58" s="5">
        <f>COUNTIF('TUẦN 04-05'!$P$5:$P$402,'KT PHÒNG'!A58)</f>
        <v>1</v>
      </c>
      <c r="L58" s="5">
        <f>COUNTIF('TUẦN 04-05'!$Q$5:$Q$402,'KT PHÒNG'!A58)</f>
        <v>1</v>
      </c>
      <c r="M58" s="5">
        <f>COUNTIF('TUẦN 04-05'!$R$5:$R$402,'KT PHÒNG'!A58)</f>
        <v>1</v>
      </c>
      <c r="N58" s="5">
        <f>COUNTIF('TUẦN 04-05'!$S$5:$S$402,'KT PHÒNG'!A58)</f>
        <v>0</v>
      </c>
      <c r="O58" s="5">
        <f>COUNTIF('TUẦN 04-05'!$T$5:$T$402,'KT PHÒNG'!A58)</f>
        <v>0</v>
      </c>
    </row>
    <row r="59" spans="1:16">
      <c r="A59" s="4" t="s">
        <v>113</v>
      </c>
      <c r="B59" s="5">
        <f>COUNTIF('TUẦN 04-05'!$G$5:$G$402,'KT PHÒNG'!A59)</f>
        <v>0</v>
      </c>
      <c r="C59" s="5">
        <f>COUNTIF('TUẦN 04-05'!$H$5:$H$402,'KT PHÒNG'!A59)</f>
        <v>1</v>
      </c>
      <c r="D59" s="5">
        <f>COUNTIF('TUẦN 04-05'!$I$5:$I$402,'KT PHÒNG'!A59)</f>
        <v>1</v>
      </c>
      <c r="E59" s="5">
        <f>COUNTIF('TUẦN 04-05'!J5:J451,'KT PHÒNG'!A59)</f>
        <v>0</v>
      </c>
      <c r="F59" s="5">
        <f>COUNTIF('TUẦN 04-05'!$K$5:$K$402,'KT PHÒNG'!A59)</f>
        <v>0</v>
      </c>
      <c r="G59" s="5">
        <f>COUNTIF('TUẦN 04-05'!$L$5:$L$402,'KT PHÒNG'!A59)</f>
        <v>0</v>
      </c>
      <c r="H59" s="5">
        <f>COUNTIF('TUẦN 04-05'!M5:M451,'KT PHÒNG'!$A$5)</f>
        <v>0</v>
      </c>
      <c r="I59" s="5">
        <f>COUNTIF('TUẦN 04-05'!$N$5:$N$402,'KT PHÒNG'!A59)</f>
        <v>0</v>
      </c>
      <c r="J59" s="5">
        <f>COUNTIF('TUẦN 04-05'!$O$5:$O$402,'KT PHÒNG'!A59)</f>
        <v>1</v>
      </c>
      <c r="K59" s="5">
        <f>COUNTIF('TUẦN 04-05'!$P$5:$P$402,'KT PHÒNG'!A59)</f>
        <v>1</v>
      </c>
      <c r="L59" s="5">
        <f>COUNTIF('TUẦN 04-05'!$Q$5:$Q$402,'KT PHÒNG'!A59)</f>
        <v>0</v>
      </c>
      <c r="M59" s="5">
        <f>COUNTIF('TUẦN 04-05'!$R$5:$R$402,'KT PHÒNG'!A59)</f>
        <v>0</v>
      </c>
      <c r="N59" s="5">
        <f>COUNTIF('TUẦN 04-05'!$S$5:$S$402,'KT PHÒNG'!A59)</f>
        <v>0</v>
      </c>
      <c r="O59" s="5">
        <f>COUNTIF('TUẦN 04-05'!$T$5:$T$402,'KT PHÒNG'!A59)</f>
        <v>0</v>
      </c>
    </row>
    <row r="60" spans="1:16">
      <c r="A60" s="4" t="s">
        <v>290</v>
      </c>
      <c r="B60" s="5">
        <f>COUNTIF('TUẦN 04-05'!$G$5:$G$402,'KT PHÒNG'!A60)</f>
        <v>2</v>
      </c>
      <c r="C60" s="5">
        <f>COUNTIF('TUẦN 04-05'!$H$5:$H$402,'KT PHÒNG'!A60)</f>
        <v>1</v>
      </c>
      <c r="D60" s="5">
        <f>COUNTIF('TUẦN 04-05'!$I$5:$I$402,'KT PHÒNG'!A60)</f>
        <v>1</v>
      </c>
      <c r="E60" s="5">
        <f>COUNTIF('TUẦN 04-05'!J5:J452,'KT PHÒNG'!A60)</f>
        <v>1</v>
      </c>
      <c r="F60" s="5">
        <f>COUNTIF('TUẦN 04-05'!$K$5:$K$402,'KT PHÒNG'!A60)</f>
        <v>1</v>
      </c>
      <c r="G60" s="5">
        <f>COUNTIF('TUẦN 04-05'!$L$5:$L$402,'KT PHÒNG'!A60)</f>
        <v>0</v>
      </c>
      <c r="H60" s="5">
        <f>COUNTIF('TUẦN 04-05'!M5:M452,'KT PHÒNG'!$A$5)</f>
        <v>0</v>
      </c>
      <c r="I60" s="5">
        <f>COUNTIF('TUẦN 04-05'!$N$5:$N$402,'KT PHÒNG'!A60)</f>
        <v>1</v>
      </c>
      <c r="J60" s="5">
        <f>COUNTIF('TUẦN 04-05'!$O$5:$O$402,'KT PHÒNG'!A60)</f>
        <v>1</v>
      </c>
      <c r="K60" s="5">
        <f>COUNTIF('TUẦN 04-05'!$P$5:$P$402,'KT PHÒNG'!A60)</f>
        <v>1</v>
      </c>
      <c r="L60" s="5">
        <f>COUNTIF('TUẦN 04-05'!$Q$5:$Q$402,'KT PHÒNG'!A60)</f>
        <v>1</v>
      </c>
      <c r="M60" s="5">
        <f>COUNTIF('TUẦN 04-05'!$R$5:$R$402,'KT PHÒNG'!A60)</f>
        <v>1</v>
      </c>
      <c r="N60" s="5">
        <f>COUNTIF('TUẦN 04-05'!$S$5:$S$402,'KT PHÒNG'!A60)</f>
        <v>0</v>
      </c>
      <c r="O60" s="5">
        <f>COUNTIF('TUẦN 04-05'!$T$5:$T$402,'KT PHÒNG'!A60)</f>
        <v>0</v>
      </c>
    </row>
    <row r="61" spans="1:16">
      <c r="A61" s="4" t="s">
        <v>289</v>
      </c>
      <c r="B61" s="5">
        <f>COUNTIF('TUẦN 04-05'!$G$5:$G$402,'KT PHÒNG'!A61)</f>
        <v>0</v>
      </c>
      <c r="C61" s="5">
        <f>COUNTIF('TUẦN 04-05'!$H$5:$H$402,'KT PHÒNG'!A61)</f>
        <v>0</v>
      </c>
      <c r="D61" s="5">
        <f>COUNTIF('TUẦN 04-05'!$I$5:$I$402,'KT PHÒNG'!A61)</f>
        <v>0</v>
      </c>
      <c r="E61" s="5">
        <f>COUNTIF('TUẦN 04-05'!J5:J453,'KT PHÒNG'!A61)</f>
        <v>0</v>
      </c>
      <c r="F61" s="5">
        <f>COUNTIF('TUẦN 04-05'!$K$5:$K$402,'KT PHÒNG'!A61)</f>
        <v>0</v>
      </c>
      <c r="G61" s="5">
        <f>COUNTIF('TUẦN 04-05'!$L$5:$L$402,'KT PHÒNG'!A61)</f>
        <v>0</v>
      </c>
      <c r="H61" s="5">
        <f>COUNTIF('TUẦN 04-05'!M5:M453,'KT PHÒNG'!$A$5)</f>
        <v>0</v>
      </c>
      <c r="I61" s="5">
        <f>COUNTIF('TUẦN 04-05'!$N$5:$N$402,'KT PHÒNG'!A61)</f>
        <v>0</v>
      </c>
      <c r="J61" s="5">
        <f>COUNTIF('TUẦN 04-05'!$O$5:$O$402,'KT PHÒNG'!A61)</f>
        <v>0</v>
      </c>
      <c r="K61" s="5">
        <f>COUNTIF('TUẦN 04-05'!$P$5:$P$402,'KT PHÒNG'!A61)</f>
        <v>0</v>
      </c>
      <c r="L61" s="5">
        <f>COUNTIF('TUẦN 04-05'!$Q$5:$Q$402,'KT PHÒNG'!A61)</f>
        <v>0</v>
      </c>
      <c r="M61" s="5">
        <f>COUNTIF('TUẦN 04-05'!$R$5:$R$402,'KT PHÒNG'!A61)</f>
        <v>0</v>
      </c>
      <c r="N61" s="5">
        <f>COUNTIF('TUẦN 04-05'!$S$5:$S$402,'KT PHÒNG'!A61)</f>
        <v>0</v>
      </c>
      <c r="O61" s="5">
        <f>COUNTIF('TUẦN 04-05'!$T$5:$T$402,'KT PHÒNG'!A61)</f>
        <v>0</v>
      </c>
    </row>
    <row r="62" spans="1:16">
      <c r="A62" s="4" t="s">
        <v>175</v>
      </c>
      <c r="B62" s="5">
        <f>COUNTIF('TUẦN 04-05'!$G$5:$G$402,'KT PHÒNG'!A62)</f>
        <v>0</v>
      </c>
      <c r="C62" s="5">
        <f>COUNTIF('TUẦN 04-05'!$H$5:$H$402,'KT PHÒNG'!A62)</f>
        <v>1</v>
      </c>
      <c r="D62" s="5">
        <f>COUNTIF('TUẦN 04-05'!$I$5:$I$402,'KT PHÒNG'!A62)</f>
        <v>1</v>
      </c>
      <c r="E62" s="5">
        <f>COUNTIF('TUẦN 04-05'!J5:J454,'KT PHÒNG'!A62)</f>
        <v>0</v>
      </c>
      <c r="F62" s="5">
        <f>COUNTIF('TUẦN 04-05'!$K$5:$K$402,'KT PHÒNG'!A62)</f>
        <v>0</v>
      </c>
      <c r="G62" s="5">
        <f>COUNTIF('TUẦN 04-05'!$L$5:$L$402,'KT PHÒNG'!A62)</f>
        <v>0</v>
      </c>
      <c r="H62" s="5">
        <f>COUNTIF('TUẦN 04-05'!M5:M454,'KT PHÒNG'!$A$5)</f>
        <v>0</v>
      </c>
      <c r="I62" s="5">
        <f>COUNTIF('TUẦN 04-05'!$N$5:$N$402,'KT PHÒNG'!A62)</f>
        <v>0</v>
      </c>
      <c r="J62" s="5">
        <f>COUNTIF('TUẦN 04-05'!$O$5:$O$402,'KT PHÒNG'!A62)</f>
        <v>1</v>
      </c>
      <c r="K62" s="5">
        <f>COUNTIF('TUẦN 04-05'!$P$5:$P$402,'KT PHÒNG'!A62)</f>
        <v>1</v>
      </c>
      <c r="L62" s="5">
        <f>COUNTIF('TUẦN 04-05'!$Q$5:$Q$402,'KT PHÒNG'!A62)</f>
        <v>1</v>
      </c>
      <c r="M62" s="5">
        <f>COUNTIF('TUẦN 04-05'!$R$5:$R$402,'KT PHÒNG'!A62)</f>
        <v>1</v>
      </c>
      <c r="N62" s="5">
        <f>COUNTIF('TUẦN 04-05'!$S$5:$S$402,'KT PHÒNG'!A62)</f>
        <v>0</v>
      </c>
      <c r="O62" s="5">
        <f>COUNTIF('TUẦN 04-05'!$T$5:$T$402,'KT PHÒNG'!A62)</f>
        <v>0</v>
      </c>
      <c r="P62" s="3" t="s">
        <v>332</v>
      </c>
    </row>
    <row r="63" spans="1:16">
      <c r="A63" s="4" t="s">
        <v>333</v>
      </c>
      <c r="B63" s="5">
        <f>COUNTIF('TUẦN 04-05'!$G$5:$G$402,'KT PHÒNG'!A63)</f>
        <v>0</v>
      </c>
      <c r="C63" s="5">
        <f>COUNTIF('TUẦN 04-05'!$H$5:$H$402,'KT PHÒNG'!A63)</f>
        <v>0</v>
      </c>
      <c r="D63" s="5">
        <f>COUNTIF('TUẦN 04-05'!$I$5:$I$402,'KT PHÒNG'!A63)</f>
        <v>1</v>
      </c>
      <c r="E63" s="5">
        <f>COUNTIF('TUẦN 04-05'!J5:J455,'KT PHÒNG'!A63)</f>
        <v>1</v>
      </c>
      <c r="F63" s="5">
        <f>COUNTIF('TUẦN 04-05'!$K$5:$K$402,'KT PHÒNG'!A63)</f>
        <v>1</v>
      </c>
      <c r="G63" s="5">
        <f>COUNTIF('TUẦN 04-05'!$L$5:$L$402,'KT PHÒNG'!A63)</f>
        <v>0</v>
      </c>
      <c r="H63" s="5">
        <f>COUNTIF('TUẦN 04-05'!M5:M455,'KT PHÒNG'!$A$5)</f>
        <v>0</v>
      </c>
      <c r="I63" s="5">
        <f>COUNTIF('TUẦN 04-05'!$N$5:$N$402,'KT PHÒNG'!A63)</f>
        <v>0</v>
      </c>
      <c r="J63" s="5">
        <f>COUNTIF('TUẦN 04-05'!$O$5:$O$402,'KT PHÒNG'!A63)</f>
        <v>0</v>
      </c>
      <c r="K63" s="5">
        <f>COUNTIF('TUẦN 04-05'!$P$5:$P$402,'KT PHÒNG'!A63)</f>
        <v>1</v>
      </c>
      <c r="L63" s="5">
        <f>COUNTIF('TUẦN 04-05'!$Q$5:$Q$402,'KT PHÒNG'!A63)</f>
        <v>1</v>
      </c>
      <c r="M63" s="5">
        <f>COUNTIF('TUẦN 04-05'!$R$5:$R$402,'KT PHÒNG'!A63)</f>
        <v>2</v>
      </c>
      <c r="N63" s="5">
        <f>COUNTIF('TUẦN 04-05'!$S$5:$S$402,'KT PHÒNG'!A63)</f>
        <v>0</v>
      </c>
      <c r="O63" s="5">
        <f>COUNTIF('TUẦN 04-05'!$T$5:$T$402,'KT PHÒNG'!A63)</f>
        <v>0</v>
      </c>
      <c r="P63" s="3" t="s">
        <v>332</v>
      </c>
    </row>
    <row r="64" spans="1:16">
      <c r="A64" s="4" t="s">
        <v>193</v>
      </c>
      <c r="B64" s="5">
        <f>COUNTIF('TUẦN 04-05'!$G$5:$G$402,'KT PHÒNG'!A64)</f>
        <v>0</v>
      </c>
      <c r="C64" s="5">
        <f>COUNTIF('TUẦN 04-05'!$H$5:$H$402,'KT PHÒNG'!A64)</f>
        <v>1</v>
      </c>
      <c r="D64" s="5">
        <f>COUNTIF('TUẦN 04-05'!$I$5:$I$402,'KT PHÒNG'!A64)</f>
        <v>1</v>
      </c>
      <c r="E64" s="5">
        <f>COUNTIF('TUẦN 04-05'!J5:J456,'KT PHÒNG'!A64)</f>
        <v>1</v>
      </c>
      <c r="F64" s="5">
        <f>COUNTIF('TUẦN 04-05'!$K$5:$K$402,'KT PHÒNG'!A64)</f>
        <v>1</v>
      </c>
      <c r="G64" s="5">
        <f>COUNTIF('TUẦN 04-05'!$L$5:$L$402,'KT PHÒNG'!A64)</f>
        <v>0</v>
      </c>
      <c r="H64" s="5">
        <f>COUNTIF('TUẦN 04-05'!M5:M456,'KT PHÒNG'!$A$5)</f>
        <v>0</v>
      </c>
      <c r="I64" s="5">
        <f>COUNTIF('TUẦN 04-05'!$N$5:$N$402,'KT PHÒNG'!A64)</f>
        <v>1</v>
      </c>
      <c r="J64" s="5">
        <f>COUNTIF('TUẦN 04-05'!$O$5:$O$402,'KT PHÒNG'!A64)</f>
        <v>1</v>
      </c>
      <c r="K64" s="5">
        <f>COUNTIF('TUẦN 04-05'!$P$5:$P$402,'KT PHÒNG'!A64)</f>
        <v>1</v>
      </c>
      <c r="L64" s="5">
        <f>COUNTIF('TUẦN 04-05'!$Q$5:$Q$402,'KT PHÒNG'!A64)</f>
        <v>1</v>
      </c>
      <c r="M64" s="5">
        <f>COUNTIF('TUẦN 04-05'!$R$5:$R$402,'KT PHÒNG'!A64)</f>
        <v>1</v>
      </c>
      <c r="N64" s="5">
        <f>COUNTIF('TUẦN 04-05'!$S$5:$S$402,'KT PHÒNG'!A64)</f>
        <v>0</v>
      </c>
      <c r="O64" s="5">
        <f>COUNTIF('TUẦN 04-05'!$T$5:$T$402,'KT PHÒNG'!A64)</f>
        <v>0</v>
      </c>
      <c r="P64" s="3" t="s">
        <v>334</v>
      </c>
    </row>
    <row r="65" spans="1:16">
      <c r="A65" s="4" t="s">
        <v>335</v>
      </c>
      <c r="B65" s="5">
        <f>COUNTIF('TUẦN 04-05'!$G$5:$G$402,'KT PHÒNG'!A65)</f>
        <v>0</v>
      </c>
      <c r="C65" s="5">
        <f>COUNTIF('TUẦN 04-05'!$H$5:$H$402,'KT PHÒNG'!A65)</f>
        <v>0</v>
      </c>
      <c r="D65" s="5">
        <f>COUNTIF('TUẦN 04-05'!$I$5:$I$402,'KT PHÒNG'!A65)</f>
        <v>0</v>
      </c>
      <c r="E65" s="5">
        <f>COUNTIF('TUẦN 04-05'!J5:J457,'KT PHÒNG'!A65)</f>
        <v>1</v>
      </c>
      <c r="F65" s="5">
        <f>COUNTIF('TUẦN 04-05'!$K$5:$K$402,'KT PHÒNG'!A65)</f>
        <v>1</v>
      </c>
      <c r="G65" s="5">
        <f>COUNTIF('TUẦN 04-05'!$L$5:$L$402,'KT PHÒNG'!A65)</f>
        <v>0</v>
      </c>
      <c r="H65" s="5">
        <f>COUNTIF('TUẦN 04-05'!M5:M457,'KT PHÒNG'!$A$5)</f>
        <v>0</v>
      </c>
      <c r="I65" s="5">
        <f>COUNTIF('TUẦN 04-05'!$N$5:$N$402,'KT PHÒNG'!A65)</f>
        <v>0</v>
      </c>
      <c r="J65" s="5">
        <f>COUNTIF('TUẦN 04-05'!$O$5:$O$402,'KT PHÒNG'!A65)</f>
        <v>0</v>
      </c>
      <c r="K65" s="5">
        <f>COUNTIF('TUẦN 04-05'!$P$5:$P$402,'KT PHÒNG'!A65)</f>
        <v>1</v>
      </c>
      <c r="L65" s="5">
        <f>COUNTIF('TUẦN 04-05'!$Q$5:$Q$402,'KT PHÒNG'!A65)</f>
        <v>1</v>
      </c>
      <c r="M65" s="5">
        <f>COUNTIF('TUẦN 04-05'!$R$5:$R$402,'KT PHÒNG'!A65)</f>
        <v>1</v>
      </c>
      <c r="N65" s="5">
        <f>COUNTIF('TUẦN 04-05'!$S$5:$S$402,'KT PHÒNG'!A65)</f>
        <v>0</v>
      </c>
      <c r="O65" s="5">
        <f>COUNTIF('TUẦN 04-05'!$T$5:$T$402,'KT PHÒNG'!A65)</f>
        <v>0</v>
      </c>
      <c r="P65" s="3" t="s">
        <v>334</v>
      </c>
    </row>
    <row r="66" spans="1:16">
      <c r="A66" s="4" t="s">
        <v>236</v>
      </c>
      <c r="B66" s="5">
        <f>COUNTIF('TUẦN 04-05'!$G$5:$G$402,'KT PHÒNG'!A66)</f>
        <v>0</v>
      </c>
      <c r="C66" s="5">
        <f>COUNTIF('TUẦN 04-05'!$H$5:$H$402,'KT PHÒNG'!A66)</f>
        <v>0</v>
      </c>
      <c r="D66" s="5">
        <f>COUNTIF('TUẦN 04-05'!$I$5:$I$402,'KT PHÒNG'!A66)</f>
        <v>0</v>
      </c>
      <c r="E66" s="5">
        <f>COUNTIF('TUẦN 04-05'!J5:J458,'KT PHÒNG'!A66)</f>
        <v>0</v>
      </c>
      <c r="F66" s="5">
        <f>COUNTIF('TUẦN 04-05'!$K$5:$K$402,'KT PHÒNG'!A66)</f>
        <v>0</v>
      </c>
      <c r="G66" s="5">
        <f>COUNTIF('TUẦN 04-05'!$L$5:$L$402,'KT PHÒNG'!A66)</f>
        <v>0</v>
      </c>
      <c r="H66" s="5">
        <f>COUNTIF('TUẦN 04-05'!M5:M458,'KT PHÒNG'!$A$5)</f>
        <v>0</v>
      </c>
      <c r="I66" s="5">
        <f>COUNTIF('TUẦN 04-05'!$N$5:$N$402,'KT PHÒNG'!A66)</f>
        <v>0</v>
      </c>
      <c r="J66" s="5">
        <f>COUNTIF('TUẦN 04-05'!$O$5:$O$402,'KT PHÒNG'!A66)</f>
        <v>0</v>
      </c>
      <c r="K66" s="5">
        <f>COUNTIF('TUẦN 04-05'!$P$5:$P$402,'KT PHÒNG'!A66)</f>
        <v>0</v>
      </c>
      <c r="L66" s="5">
        <f>COUNTIF('TUẦN 04-05'!$Q$5:$Q$402,'KT PHÒNG'!A66)</f>
        <v>0</v>
      </c>
      <c r="M66" s="5">
        <f>COUNTIF('TUẦN 04-05'!$R$5:$R$402,'KT PHÒNG'!A66)</f>
        <v>0</v>
      </c>
      <c r="N66" s="5">
        <f>COUNTIF('TUẦN 04-05'!$S$5:$S$402,'KT PHÒNG'!A66)</f>
        <v>0</v>
      </c>
      <c r="O66" s="5">
        <f>COUNTIF('TUẦN 04-05'!$T$5:$T$402,'KT PHÒNG'!A66)</f>
        <v>0</v>
      </c>
    </row>
    <row r="67" spans="1:16">
      <c r="A67" s="4" t="s">
        <v>336</v>
      </c>
      <c r="B67" s="5">
        <f>COUNTIF('TUẦN 04-05'!$G$5:$G$402,'KT PHÒNG'!A67)</f>
        <v>0</v>
      </c>
      <c r="C67" s="5">
        <f>COUNTIF('TUẦN 04-05'!$H$5:$H$402,'KT PHÒNG'!A67)</f>
        <v>0</v>
      </c>
      <c r="D67" s="5">
        <f>COUNTIF('TUẦN 04-05'!$I$5:$I$402,'KT PHÒNG'!A67)</f>
        <v>0</v>
      </c>
      <c r="E67" s="5">
        <f>COUNTIF('TUẦN 04-05'!J5:J459,'KT PHÒNG'!A67)</f>
        <v>0</v>
      </c>
      <c r="F67" s="5">
        <f>COUNTIF('TUẦN 04-05'!$K$5:$K$402,'KT PHÒNG'!A67)</f>
        <v>0</v>
      </c>
      <c r="G67" s="5">
        <f>COUNTIF('TUẦN 04-05'!$L$5:$L$402,'KT PHÒNG'!A67)</f>
        <v>0</v>
      </c>
      <c r="H67" s="5">
        <f>COUNTIF('TUẦN 04-05'!M5:M459,'KT PHÒNG'!$A$5)</f>
        <v>0</v>
      </c>
      <c r="I67" s="5">
        <f>COUNTIF('TUẦN 04-05'!$N$5:$N$402,'KT PHÒNG'!A67)</f>
        <v>1</v>
      </c>
      <c r="J67" s="5">
        <f>COUNTIF('TUẦN 04-05'!$O$5:$O$402,'KT PHÒNG'!A67)</f>
        <v>1</v>
      </c>
      <c r="K67" s="5">
        <f>COUNTIF('TUẦN 04-05'!$P$5:$P$402,'KT PHÒNG'!A67)</f>
        <v>0</v>
      </c>
      <c r="L67" s="5">
        <f>COUNTIF('TUẦN 04-05'!$Q$5:$Q$402,'KT PHÒNG'!A67)</f>
        <v>0</v>
      </c>
      <c r="M67" s="5">
        <f>COUNTIF('TUẦN 04-05'!$R$5:$R$402,'KT PHÒNG'!A67)</f>
        <v>0</v>
      </c>
      <c r="N67" s="5">
        <f>COUNTIF('TUẦN 04-05'!$S$5:$S$402,'KT PHÒNG'!A67)</f>
        <v>0</v>
      </c>
      <c r="O67" s="5">
        <f>COUNTIF('TUẦN 04-05'!$T$5:$T$402,'KT PHÒNG'!A67)</f>
        <v>0</v>
      </c>
    </row>
    <row r="68" spans="1:16">
      <c r="A68" s="4" t="s">
        <v>217</v>
      </c>
      <c r="B68" s="5">
        <f>COUNTIF('TUẦN 04-05'!$G$5:$G$402,'KT PHÒNG'!A68)</f>
        <v>1</v>
      </c>
      <c r="C68" s="5">
        <f>COUNTIF('TUẦN 04-05'!$H$5:$H$402,'KT PHÒNG'!A68)</f>
        <v>1</v>
      </c>
      <c r="D68" s="5">
        <f>COUNTIF('TUẦN 04-05'!$I$5:$I$402,'KT PHÒNG'!A68)</f>
        <v>1</v>
      </c>
      <c r="E68" s="5">
        <f>COUNTIF('TUẦN 04-05'!J5:J460,'KT PHÒNG'!A68)</f>
        <v>0</v>
      </c>
      <c r="F68" s="5">
        <f>COUNTIF('TUẦN 04-05'!$K$5:$K$402,'KT PHÒNG'!A68)</f>
        <v>1</v>
      </c>
      <c r="G68" s="5">
        <f>COUNTIF('TUẦN 04-05'!$L$5:$L$402,'KT PHÒNG'!A68)</f>
        <v>0</v>
      </c>
      <c r="H68" s="5">
        <f>COUNTIF('TUẦN 04-05'!M5:M460,'KT PHÒNG'!$A$5)</f>
        <v>0</v>
      </c>
      <c r="I68" s="5">
        <f>COUNTIF('TUẦN 04-05'!$N$5:$N$402,'KT PHÒNG'!A68)</f>
        <v>1</v>
      </c>
      <c r="J68" s="5">
        <f>COUNTIF('TUẦN 04-05'!$O$5:$O$402,'KT PHÒNG'!A68)</f>
        <v>1</v>
      </c>
      <c r="K68" s="5">
        <f>COUNTIF('TUẦN 04-05'!$P$5:$P$402,'KT PHÒNG'!A68)</f>
        <v>1</v>
      </c>
      <c r="L68" s="5">
        <f>COUNTIF('TUẦN 04-05'!$Q$5:$Q$402,'KT PHÒNG'!A68)</f>
        <v>1</v>
      </c>
      <c r="M68" s="5">
        <f>COUNTIF('TUẦN 04-05'!$R$5:$R$402,'KT PHÒNG'!A68)</f>
        <v>1</v>
      </c>
      <c r="N68" s="5">
        <f>COUNTIF('TUẦN 04-05'!$S$5:$S$402,'KT PHÒNG'!A68)</f>
        <v>0</v>
      </c>
      <c r="O68" s="5">
        <f>COUNTIF('TUẦN 04-05'!$T$5:$T$402,'KT PHÒNG'!A68)</f>
        <v>0</v>
      </c>
    </row>
    <row r="69" spans="1:16">
      <c r="A69" s="4" t="s">
        <v>337</v>
      </c>
      <c r="B69" s="5">
        <f>COUNTIF('TUẦN 04-05'!$G$5:$G$402,'KT PHÒNG'!A69)</f>
        <v>0</v>
      </c>
      <c r="C69" s="5">
        <f>COUNTIF('TUẦN 04-05'!$H$5:$H$402,'KT PHÒNG'!A69)</f>
        <v>0</v>
      </c>
      <c r="D69" s="5">
        <f>COUNTIF('TUẦN 04-05'!$I$5:$I$402,'KT PHÒNG'!A69)</f>
        <v>2</v>
      </c>
      <c r="E69" s="5">
        <f>COUNTIF('TUẦN 04-05'!J5:J461,'KT PHÒNG'!A69)</f>
        <v>0</v>
      </c>
      <c r="F69" s="5">
        <f>COUNTIF('TUẦN 04-05'!$K$5:$K$402,'KT PHÒNG'!A69)</f>
        <v>0</v>
      </c>
      <c r="G69" s="5">
        <f>COUNTIF('TUẦN 04-05'!$L$5:$L$402,'KT PHÒNG'!A69)</f>
        <v>0</v>
      </c>
      <c r="H69" s="5">
        <f>COUNTIF('TUẦN 04-05'!M5:M461,'KT PHÒNG'!$A$5)</f>
        <v>0</v>
      </c>
      <c r="I69" s="5">
        <f>COUNTIF('TUẦN 04-05'!$N$5:$N$402,'KT PHÒNG'!A69)</f>
        <v>0</v>
      </c>
      <c r="J69" s="5">
        <f>COUNTIF('TUẦN 04-05'!$O$5:$O$402,'KT PHÒNG'!A69)</f>
        <v>0</v>
      </c>
      <c r="K69" s="5">
        <f>COUNTIF('TUẦN 04-05'!$P$5:$P$402,'KT PHÒNG'!A69)</f>
        <v>0</v>
      </c>
      <c r="L69" s="5">
        <f>COUNTIF('TUẦN 04-05'!$Q$5:$Q$402,'KT PHÒNG'!A69)</f>
        <v>1</v>
      </c>
      <c r="M69" s="5">
        <f>COUNTIF('TUẦN 04-05'!$R$5:$R$402,'KT PHÒNG'!A69)</f>
        <v>1</v>
      </c>
      <c r="N69" s="5">
        <f>COUNTIF('TUẦN 04-05'!$S$5:$S$402,'KT PHÒNG'!A69)</f>
        <v>0</v>
      </c>
      <c r="O69" s="5">
        <f>COUNTIF('TUẦN 04-05'!$T$5:$T$402,'KT PHÒNG'!A69)</f>
        <v>0</v>
      </c>
    </row>
    <row r="70" spans="1:16">
      <c r="A70" s="4" t="s">
        <v>249</v>
      </c>
      <c r="B70" s="5">
        <f>COUNTIF('TUẦN 04-05'!$G$5:$G$402,'KT PHÒNG'!A70)</f>
        <v>0</v>
      </c>
      <c r="C70" s="5">
        <f>COUNTIF('TUẦN 04-05'!$H$5:$H$402,'KT PHÒNG'!A70)</f>
        <v>0</v>
      </c>
      <c r="D70" s="5">
        <f>COUNTIF('TUẦN 04-05'!$I$5:$I$402,'KT PHÒNG'!A70)</f>
        <v>0</v>
      </c>
      <c r="E70" s="5">
        <f>COUNTIF('TUẦN 04-05'!J5:J462,'KT PHÒNG'!A70)</f>
        <v>0</v>
      </c>
      <c r="F70" s="5">
        <f>COUNTIF('TUẦN 04-05'!$K$5:$K$402,'KT PHÒNG'!A70)</f>
        <v>0</v>
      </c>
      <c r="G70" s="5">
        <f>COUNTIF('TUẦN 04-05'!$L$5:$L$402,'KT PHÒNG'!A70)</f>
        <v>0</v>
      </c>
      <c r="H70" s="5">
        <f>COUNTIF('TUẦN 04-05'!M5:M462,'KT PHÒNG'!$A$5)</f>
        <v>0</v>
      </c>
      <c r="I70" s="5">
        <f>COUNTIF('TUẦN 04-05'!$N$5:$N$402,'KT PHÒNG'!A70)</f>
        <v>0</v>
      </c>
      <c r="J70" s="5">
        <f>COUNTIF('TUẦN 04-05'!$O$5:$O$402,'KT PHÒNG'!A70)</f>
        <v>0</v>
      </c>
      <c r="K70" s="5">
        <f>COUNTIF('TUẦN 04-05'!$P$5:$P$402,'KT PHÒNG'!A70)</f>
        <v>0</v>
      </c>
      <c r="L70" s="5">
        <f>COUNTIF('TUẦN 04-05'!$Q$5:$Q$402,'KT PHÒNG'!A70)</f>
        <v>0</v>
      </c>
      <c r="M70" s="5">
        <f>COUNTIF('TUẦN 04-05'!$R$5:$R$402,'KT PHÒNG'!A70)</f>
        <v>0</v>
      </c>
      <c r="N70" s="5">
        <f>COUNTIF('TUẦN 04-05'!$S$5:$S$402,'KT PHÒNG'!A70)</f>
        <v>0</v>
      </c>
      <c r="O70" s="5">
        <f>COUNTIF('TUẦN 04-05'!$T$5:$T$402,'KT PHÒNG'!A70)</f>
        <v>0</v>
      </c>
      <c r="P70" s="3" t="s">
        <v>338</v>
      </c>
    </row>
    <row r="71" spans="1:16">
      <c r="A71" s="4" t="s">
        <v>339</v>
      </c>
      <c r="B71" s="5">
        <f>COUNTIF('TUẦN 04-05'!$G$5:$G$402,'KT PHÒNG'!A71)</f>
        <v>0</v>
      </c>
      <c r="C71" s="5">
        <f>COUNTIF('TUẦN 04-05'!$H$5:$H$402,'KT PHÒNG'!A71)</f>
        <v>0</v>
      </c>
      <c r="D71" s="5">
        <f>COUNTIF('TUẦN 04-05'!$I$5:$I$402,'KT PHÒNG'!A71)</f>
        <v>0</v>
      </c>
      <c r="E71" s="5">
        <f>COUNTIF('TUẦN 04-05'!J5:J463,'KT PHÒNG'!A71)</f>
        <v>1</v>
      </c>
      <c r="F71" s="5">
        <f>COUNTIF('TUẦN 04-05'!$K$5:$K$402,'KT PHÒNG'!A71)</f>
        <v>1</v>
      </c>
      <c r="G71" s="5">
        <f>COUNTIF('TUẦN 04-05'!$L$5:$L$402,'KT PHÒNG'!A71)</f>
        <v>0</v>
      </c>
      <c r="H71" s="5">
        <f>COUNTIF('TUẦN 04-05'!M5:M463,'KT PHÒNG'!$A$5)</f>
        <v>0</v>
      </c>
      <c r="I71" s="5">
        <f>COUNTIF('TUẦN 04-05'!$N$5:$N$402,'KT PHÒNG'!A71)</f>
        <v>2</v>
      </c>
      <c r="J71" s="5">
        <f>COUNTIF('TUẦN 04-05'!$O$5:$O$402,'KT PHÒNG'!A71)</f>
        <v>0</v>
      </c>
      <c r="K71" s="5">
        <f>COUNTIF('TUẦN 04-05'!$P$5:$P$402,'KT PHÒNG'!A71)</f>
        <v>0</v>
      </c>
      <c r="L71" s="5">
        <f>COUNTIF('TUẦN 04-05'!$Q$5:$Q$402,'KT PHÒNG'!A71)</f>
        <v>0</v>
      </c>
      <c r="M71" s="5">
        <f>COUNTIF('TUẦN 04-05'!$R$5:$R$402,'KT PHÒNG'!A71)</f>
        <v>0</v>
      </c>
      <c r="N71" s="5">
        <f>COUNTIF('TUẦN 04-05'!$S$5:$S$402,'KT PHÒNG'!A71)</f>
        <v>0</v>
      </c>
      <c r="O71" s="5">
        <f>COUNTIF('TUẦN 04-05'!$T$5:$T$402,'KT PHÒNG'!A71)</f>
        <v>0</v>
      </c>
      <c r="P71" s="3" t="s">
        <v>338</v>
      </c>
    </row>
    <row r="72" spans="1:16">
      <c r="A72" s="4" t="s">
        <v>210</v>
      </c>
      <c r="B72" s="5">
        <f>COUNTIF('TUẦN 04-05'!$G$5:$G$402,'KT PHÒNG'!A72)</f>
        <v>0</v>
      </c>
      <c r="C72" s="5">
        <f>COUNTIF('TUẦN 04-05'!$H$5:$H$402,'KT PHÒNG'!A72)</f>
        <v>1</v>
      </c>
      <c r="D72" s="5">
        <f>COUNTIF('TUẦN 04-05'!$I$5:$I$402,'KT PHÒNG'!A72)</f>
        <v>1</v>
      </c>
      <c r="E72" s="5">
        <f>COUNTIF('TUẦN 04-05'!J5:J464,'KT PHÒNG'!A72)</f>
        <v>1</v>
      </c>
      <c r="F72" s="5">
        <f>COUNTIF('TUẦN 04-05'!$K$5:$K$402,'KT PHÒNG'!A72)</f>
        <v>1</v>
      </c>
      <c r="G72" s="5">
        <f>COUNTIF('TUẦN 04-05'!$L$5:$L$402,'KT PHÒNG'!A72)</f>
        <v>0</v>
      </c>
      <c r="H72" s="5">
        <f>COUNTIF('TUẦN 04-05'!M5:M464,'KT PHÒNG'!$A$5)</f>
        <v>0</v>
      </c>
      <c r="I72" s="5">
        <f>COUNTIF('TUẦN 04-05'!$N$5:$N$402,'KT PHÒNG'!A72)</f>
        <v>0</v>
      </c>
      <c r="J72" s="5">
        <f>COUNTIF('TUẦN 04-05'!$O$5:$O$402,'KT PHÒNG'!A72)</f>
        <v>1</v>
      </c>
      <c r="K72" s="5">
        <f>COUNTIF('TUẦN 04-05'!$P$5:$P$402,'KT PHÒNG'!A72)</f>
        <v>1</v>
      </c>
      <c r="L72" s="5">
        <f>COUNTIF('TUẦN 04-05'!$Q$5:$Q$402,'KT PHÒNG'!A72)</f>
        <v>1</v>
      </c>
      <c r="M72" s="5">
        <f>COUNTIF('TUẦN 04-05'!$R$5:$R$402,'KT PHÒNG'!A72)</f>
        <v>1</v>
      </c>
      <c r="N72" s="5">
        <f>COUNTIF('TUẦN 04-05'!$S$5:$S$402,'KT PHÒNG'!A72)</f>
        <v>0</v>
      </c>
      <c r="O72" s="5">
        <f>COUNTIF('TUẦN 04-05'!$T$5:$T$402,'KT PHÒNG'!A72)</f>
        <v>0</v>
      </c>
    </row>
    <row r="73" spans="1:16">
      <c r="A73" s="4" t="s">
        <v>340</v>
      </c>
      <c r="B73" s="5">
        <f>COUNTIF('TUẦN 04-05'!$G$5:$G$402,'KT PHÒNG'!A73)</f>
        <v>1</v>
      </c>
      <c r="C73" s="5">
        <f>COUNTIF('TUẦN 04-05'!$H$5:$H$402,'KT PHÒNG'!A73)</f>
        <v>1</v>
      </c>
      <c r="D73" s="5">
        <f>COUNTIF('TUẦN 04-05'!$I$5:$I$402,'KT PHÒNG'!A73)</f>
        <v>1</v>
      </c>
      <c r="E73" s="5">
        <f>COUNTIF('TUẦN 04-05'!J5:J465,'KT PHÒNG'!A73)</f>
        <v>1</v>
      </c>
      <c r="F73" s="5">
        <f>COUNTIF('TUẦN 04-05'!$K$5:$K$402,'KT PHÒNG'!A73)</f>
        <v>1</v>
      </c>
      <c r="G73" s="5">
        <f>COUNTIF('TUẦN 04-05'!$L$5:$L$402,'KT PHÒNG'!A73)</f>
        <v>0</v>
      </c>
      <c r="H73" s="5">
        <f>COUNTIF('TUẦN 04-05'!M5:M465,'KT PHÒNG'!$A$5)</f>
        <v>0</v>
      </c>
      <c r="I73" s="5">
        <f>COUNTIF('TUẦN 04-05'!$N$5:$N$402,'KT PHÒNG'!A73)</f>
        <v>0</v>
      </c>
      <c r="J73" s="5">
        <f>COUNTIF('TUẦN 04-05'!$O$5:$O$402,'KT PHÒNG'!A73)</f>
        <v>0</v>
      </c>
      <c r="K73" s="5">
        <f>COUNTIF('TUẦN 04-05'!$P$5:$P$402,'KT PHÒNG'!A73)</f>
        <v>1</v>
      </c>
      <c r="L73" s="5">
        <f>COUNTIF('TUẦN 04-05'!$Q$5:$Q$402,'KT PHÒNG'!A73)</f>
        <v>1</v>
      </c>
      <c r="M73" s="5">
        <f>COUNTIF('TUẦN 04-05'!$R$5:$R$402,'KT PHÒNG'!A73)</f>
        <v>1</v>
      </c>
      <c r="N73" s="5">
        <f>COUNTIF('TUẦN 04-05'!$S$5:$S$402,'KT PHÒNG'!A73)</f>
        <v>0</v>
      </c>
      <c r="O73" s="5">
        <f>COUNTIF('TUẦN 04-05'!$T$5:$T$402,'KT PHÒNG'!A73)</f>
        <v>0</v>
      </c>
    </row>
    <row r="74" spans="1:16">
      <c r="A74" s="4" t="s">
        <v>283</v>
      </c>
      <c r="B74" s="5">
        <f>COUNTIF('TUẦN 04-05'!$G$5:$G$402,'KT PHÒNG'!A74)</f>
        <v>1</v>
      </c>
      <c r="C74" s="5">
        <f>COUNTIF('TUẦN 04-05'!$H$5:$H$402,'KT PHÒNG'!A74)</f>
        <v>1</v>
      </c>
      <c r="D74" s="5">
        <f>COUNTIF('TUẦN 04-05'!$I$5:$I$402,'KT PHÒNG'!A74)</f>
        <v>0</v>
      </c>
      <c r="E74" s="5">
        <f>COUNTIF('TUẦN 04-05'!J5:J466,'KT PHÒNG'!A74)</f>
        <v>0</v>
      </c>
      <c r="F74" s="5">
        <f>COUNTIF('TUẦN 04-05'!$K$5:$K$402,'KT PHÒNG'!A74)</f>
        <v>0</v>
      </c>
      <c r="G74" s="5">
        <f>COUNTIF('TUẦN 04-05'!$L$5:$L$402,'KT PHÒNG'!A74)</f>
        <v>0</v>
      </c>
      <c r="H74" s="5">
        <f>COUNTIF('TUẦN 04-05'!M5:M466,'KT PHÒNG'!$A$5)</f>
        <v>0</v>
      </c>
      <c r="I74" s="5">
        <f>COUNTIF('TUẦN 04-05'!$N$5:$N$402,'KT PHÒNG'!A74)</f>
        <v>0</v>
      </c>
      <c r="J74" s="5">
        <f>COUNTIF('TUẦN 04-05'!$O$5:$O$402,'KT PHÒNG'!A74)</f>
        <v>0</v>
      </c>
      <c r="K74" s="5">
        <f>COUNTIF('TUẦN 04-05'!$P$5:$P$402,'KT PHÒNG'!A74)</f>
        <v>0</v>
      </c>
      <c r="L74" s="5">
        <f>COUNTIF('TUẦN 04-05'!$Q$5:$Q$402,'KT PHÒNG'!A74)</f>
        <v>1</v>
      </c>
      <c r="M74" s="5">
        <f>COUNTIF('TUẦN 04-05'!$R$5:$R$402,'KT PHÒNG'!A74)</f>
        <v>1</v>
      </c>
      <c r="N74" s="5">
        <f>COUNTIF('TUẦN 04-05'!$S$5:$S$402,'KT PHÒNG'!A74)</f>
        <v>0</v>
      </c>
      <c r="O74" s="5">
        <f>COUNTIF('TUẦN 04-05'!$T$5:$T$402,'KT PHÒNG'!A74)</f>
        <v>0</v>
      </c>
      <c r="P74" s="3" t="s">
        <v>338</v>
      </c>
    </row>
    <row r="75" spans="1:16">
      <c r="A75" s="4" t="s">
        <v>284</v>
      </c>
      <c r="B75" s="5">
        <f>COUNTIF('TUẦN 04-05'!$G$5:$G$402,'KT PHÒNG'!A75)</f>
        <v>0</v>
      </c>
      <c r="C75" s="5">
        <f>COUNTIF('TUẦN 04-05'!$H$5:$H$402,'KT PHÒNG'!A75)</f>
        <v>0</v>
      </c>
      <c r="D75" s="5">
        <f>COUNTIF('TUẦN 04-05'!$I$5:$I$402,'KT PHÒNG'!A75)</f>
        <v>0</v>
      </c>
      <c r="E75" s="5">
        <f>COUNTIF('TUẦN 04-05'!J5:J467,'KT PHÒNG'!A75)</f>
        <v>0</v>
      </c>
      <c r="F75" s="5">
        <f>COUNTIF('TUẦN 04-05'!$K$5:$K$402,'KT PHÒNG'!A75)</f>
        <v>2</v>
      </c>
      <c r="G75" s="5">
        <f>COUNTIF('TUẦN 04-05'!$L$5:$L$402,'KT PHÒNG'!A75)</f>
        <v>0</v>
      </c>
      <c r="H75" s="5">
        <f>COUNTIF('TUẦN 04-05'!M5:M467,'KT PHÒNG'!$A$5)</f>
        <v>0</v>
      </c>
      <c r="I75" s="5">
        <f>COUNTIF('TUẦN 04-05'!$N$5:$N$402,'KT PHÒNG'!A75)</f>
        <v>0</v>
      </c>
      <c r="J75" s="5">
        <f>COUNTIF('TUẦN 04-05'!$O$5:$O$402,'KT PHÒNG'!A75)</f>
        <v>0</v>
      </c>
      <c r="K75" s="5">
        <f>COUNTIF('TUẦN 04-05'!$P$5:$P$402,'KT PHÒNG'!A75)</f>
        <v>2</v>
      </c>
      <c r="L75" s="5">
        <f>COUNTIF('TUẦN 04-05'!$Q$5:$Q$402,'KT PHÒNG'!A75)</f>
        <v>0</v>
      </c>
      <c r="M75" s="5">
        <f>COUNTIF('TUẦN 04-05'!$R$5:$R$402,'KT PHÒNG'!A75)</f>
        <v>0</v>
      </c>
      <c r="N75" s="5">
        <f>COUNTIF('TUẦN 04-05'!$S$5:$S$402,'KT PHÒNG'!A75)</f>
        <v>0</v>
      </c>
      <c r="O75" s="5">
        <f>COUNTIF('TUẦN 04-05'!$T$5:$T$402,'KT PHÒNG'!A75)</f>
        <v>0</v>
      </c>
      <c r="P75" s="3" t="s">
        <v>338</v>
      </c>
    </row>
    <row r="76" spans="1:16">
      <c r="A76" s="4" t="s">
        <v>223</v>
      </c>
      <c r="B76" s="5">
        <f>COUNTIF('TUẦN 04-05'!$G$5:$G$402,'KT PHÒNG'!A76)</f>
        <v>1</v>
      </c>
      <c r="C76" s="5">
        <f>COUNTIF('TUẦN 04-05'!$H$5:$H$402,'KT PHÒNG'!A76)</f>
        <v>0</v>
      </c>
      <c r="D76" s="5">
        <f>COUNTIF('TUẦN 04-05'!$I$5:$I$402,'KT PHÒNG'!A76)</f>
        <v>1</v>
      </c>
      <c r="E76" s="5">
        <f>COUNTIF('TUẦN 04-05'!J5:J468,'KT PHÒNG'!A76)</f>
        <v>1</v>
      </c>
      <c r="F76" s="5">
        <f>COUNTIF('TUẦN 04-05'!$K$5:$K$402,'KT PHÒNG'!A76)</f>
        <v>1</v>
      </c>
      <c r="G76" s="5">
        <f>COUNTIF('TUẦN 04-05'!$L$5:$L$402,'KT PHÒNG'!A76)</f>
        <v>0</v>
      </c>
      <c r="H76" s="5">
        <f>COUNTIF('TUẦN 04-05'!M5:M468,'KT PHÒNG'!$A$5)</f>
        <v>0</v>
      </c>
      <c r="I76" s="5">
        <f>COUNTIF('TUẦN 04-05'!$N$5:$N$402,'KT PHÒNG'!A76)</f>
        <v>1</v>
      </c>
      <c r="J76" s="5">
        <f>COUNTIF('TUẦN 04-05'!$O$5:$O$402,'KT PHÒNG'!A76)</f>
        <v>1</v>
      </c>
      <c r="K76" s="5">
        <f>COUNTIF('TUẦN 04-05'!$P$5:$P$402,'KT PHÒNG'!A76)</f>
        <v>0</v>
      </c>
      <c r="L76" s="5">
        <f>COUNTIF('TUẦN 04-05'!$Q$5:$Q$402,'KT PHÒNG'!A76)</f>
        <v>1</v>
      </c>
      <c r="M76" s="5">
        <f>COUNTIF('TUẦN 04-05'!$R$5:$R$402,'KT PHÒNG'!A76)</f>
        <v>1</v>
      </c>
      <c r="N76" s="5">
        <f>COUNTIF('TUẦN 04-05'!$S$5:$S$402,'KT PHÒNG'!A76)</f>
        <v>0</v>
      </c>
      <c r="O76" s="5">
        <f>COUNTIF('TUẦN 04-05'!$T$5:$T$402,'KT PHÒNG'!A76)</f>
        <v>0</v>
      </c>
    </row>
    <row r="77" spans="1:16">
      <c r="A77" s="4" t="s">
        <v>341</v>
      </c>
      <c r="B77" s="5">
        <f>COUNTIF('TUẦN 04-05'!$G$5:$G$402,'KT PHÒNG'!A77)</f>
        <v>0</v>
      </c>
      <c r="C77" s="5">
        <f>COUNTIF('TUẦN 04-05'!$H$5:$H$402,'KT PHÒNG'!A77)</f>
        <v>0</v>
      </c>
      <c r="D77" s="5">
        <f>COUNTIF('TUẦN 04-05'!$I$5:$I$402,'KT PHÒNG'!A77)</f>
        <v>0</v>
      </c>
      <c r="E77" s="5">
        <f>COUNTIF('TUẦN 04-05'!J5:J469,'KT PHÒNG'!A77)</f>
        <v>0</v>
      </c>
      <c r="F77" s="5">
        <f>COUNTIF('TUẦN 04-05'!$K$5:$K$402,'KT PHÒNG'!A77)</f>
        <v>0</v>
      </c>
      <c r="G77" s="5">
        <f>COUNTIF('TUẦN 04-05'!$L$5:$L$402,'KT PHÒNG'!A77)</f>
        <v>0</v>
      </c>
      <c r="H77" s="5">
        <f>COUNTIF('TUẦN 04-05'!M5:M469,'KT PHÒNG'!$A$5)</f>
        <v>0</v>
      </c>
      <c r="I77" s="5">
        <f>COUNTIF('TUẦN 04-05'!$N$5:$N$402,'KT PHÒNG'!A77)</f>
        <v>0</v>
      </c>
      <c r="J77" s="5">
        <f>COUNTIF('TUẦN 04-05'!$O$5:$O$402,'KT PHÒNG'!A77)</f>
        <v>0</v>
      </c>
      <c r="K77" s="5">
        <f>COUNTIF('TUẦN 04-05'!$P$5:$P$402,'KT PHÒNG'!A77)</f>
        <v>0</v>
      </c>
      <c r="L77" s="5">
        <f>COUNTIF('TUẦN 04-05'!$Q$5:$Q$402,'KT PHÒNG'!A77)</f>
        <v>0</v>
      </c>
      <c r="M77" s="5">
        <f>COUNTIF('TUẦN 04-05'!$R$5:$R$402,'KT PHÒNG'!A77)</f>
        <v>0</v>
      </c>
      <c r="N77" s="5">
        <f>COUNTIF('TUẦN 04-05'!$S$5:$S$402,'KT PHÒNG'!A77)</f>
        <v>0</v>
      </c>
      <c r="O77" s="5">
        <f>COUNTIF('TUẦN 04-05'!$T$5:$T$402,'KT PHÒNG'!A77)</f>
        <v>0</v>
      </c>
    </row>
    <row r="78" spans="1:16">
      <c r="A78" s="4" t="s">
        <v>199</v>
      </c>
      <c r="B78" s="5">
        <f>COUNTIF('TUẦN 04-05'!$G$5:$G$402,'KT PHÒNG'!A78)</f>
        <v>0</v>
      </c>
      <c r="C78" s="5">
        <f>COUNTIF('TUẦN 04-05'!$H$5:$H$402,'KT PHÒNG'!A78)</f>
        <v>0</v>
      </c>
      <c r="D78" s="5">
        <f>COUNTIF('TUẦN 04-05'!$I$5:$I$402,'KT PHÒNG'!A78)</f>
        <v>0</v>
      </c>
      <c r="E78" s="5">
        <f>COUNTIF('TUẦN 04-05'!J5:J470,'KT PHÒNG'!A78)</f>
        <v>0</v>
      </c>
      <c r="F78" s="5">
        <f>COUNTIF('TUẦN 04-05'!$K$5:$K$402,'KT PHÒNG'!A78)</f>
        <v>0</v>
      </c>
      <c r="G78" s="5">
        <f>COUNTIF('TUẦN 04-05'!$L$5:$L$402,'KT PHÒNG'!A78)</f>
        <v>0</v>
      </c>
      <c r="H78" s="5">
        <f>COUNTIF('TUẦN 04-05'!M5:M470,'KT PHÒNG'!$A$5)</f>
        <v>0</v>
      </c>
      <c r="I78" s="5">
        <f>COUNTIF('TUẦN 04-05'!$N$5:$N$402,'KT PHÒNG'!A78)</f>
        <v>0</v>
      </c>
      <c r="J78" s="5">
        <f>COUNTIF('TUẦN 04-05'!$O$5:$O$402,'KT PHÒNG'!A78)</f>
        <v>0</v>
      </c>
      <c r="K78" s="5">
        <f>COUNTIF('TUẦN 04-05'!$P$5:$P$402,'KT PHÒNG'!A78)</f>
        <v>0</v>
      </c>
      <c r="L78" s="5">
        <f>COUNTIF('TUẦN 04-05'!$Q$5:$Q$402,'KT PHÒNG'!A78)</f>
        <v>0</v>
      </c>
      <c r="M78" s="5">
        <f>COUNTIF('TUẦN 04-05'!$R$5:$R$402,'KT PHÒNG'!A78)</f>
        <v>0</v>
      </c>
      <c r="N78" s="5">
        <f>COUNTIF('TUẦN 04-05'!$S$5:$S$402,'KT PHÒNG'!A78)</f>
        <v>0</v>
      </c>
      <c r="O78" s="5">
        <f>COUNTIF('TUẦN 04-05'!$T$5:$T$402,'KT PHÒNG'!A78)</f>
        <v>0</v>
      </c>
    </row>
    <row r="79" spans="1:16">
      <c r="A79" s="4" t="s">
        <v>247</v>
      </c>
      <c r="B79" s="5">
        <f>COUNTIF('TUẦN 04-05'!$G$5:$G$402,'KT PHÒNG'!A79)</f>
        <v>0</v>
      </c>
      <c r="C79" s="5">
        <f>COUNTIF('TUẦN 04-05'!$H$5:$H$402,'KT PHÒNG'!A79)</f>
        <v>0</v>
      </c>
      <c r="D79" s="5">
        <f>COUNTIF('TUẦN 04-05'!$I$5:$I$402,'KT PHÒNG'!A79)</f>
        <v>0</v>
      </c>
      <c r="E79" s="5">
        <f>COUNTIF('TUẦN 04-05'!J5:J471,'KT PHÒNG'!A79)</f>
        <v>0</v>
      </c>
      <c r="F79" s="5">
        <f>COUNTIF('TUẦN 04-05'!$K$5:$K$402,'KT PHÒNG'!A79)</f>
        <v>0</v>
      </c>
      <c r="G79" s="5">
        <f>COUNTIF('TUẦN 04-05'!$L$5:$L$402,'KT PHÒNG'!A79)</f>
        <v>0</v>
      </c>
      <c r="H79" s="5">
        <f>COUNTIF('TUẦN 04-05'!M5:M471,'KT PHÒNG'!$A$5)</f>
        <v>0</v>
      </c>
      <c r="I79" s="5">
        <f>COUNTIF('TUẦN 04-05'!$N$5:$N$402,'KT PHÒNG'!A79)</f>
        <v>0</v>
      </c>
      <c r="J79" s="5">
        <f>COUNTIF('TUẦN 04-05'!$O$5:$O$402,'KT PHÒNG'!A79)</f>
        <v>0</v>
      </c>
      <c r="K79" s="5">
        <f>COUNTIF('TUẦN 04-05'!$P$5:$P$402,'KT PHÒNG'!A79)</f>
        <v>0</v>
      </c>
      <c r="L79" s="5">
        <f>COUNTIF('TUẦN 04-05'!$Q$5:$Q$402,'KT PHÒNG'!A79)</f>
        <v>0</v>
      </c>
      <c r="M79" s="5">
        <f>COUNTIF('TUẦN 04-05'!$R$5:$R$402,'KT PHÒNG'!A79)</f>
        <v>0</v>
      </c>
      <c r="N79" s="5">
        <f>COUNTIF('TUẦN 04-05'!$S$5:$S$402,'KT PHÒNG'!A79)</f>
        <v>0</v>
      </c>
      <c r="O79" s="5">
        <f>COUNTIF('TUẦN 04-05'!$T$5:$T$402,'KT PHÒNG'!A79)</f>
        <v>0</v>
      </c>
    </row>
    <row r="80" spans="1:16">
      <c r="A80" s="4" t="s">
        <v>191</v>
      </c>
      <c r="B80" s="5">
        <f>COUNTIF('TUẦN 04-05'!$G$5:$G$402,'KT PHÒNG'!A80)</f>
        <v>1</v>
      </c>
      <c r="C80" s="5">
        <f>COUNTIF('TUẦN 04-05'!$H$5:$H$402,'KT PHÒNG'!A80)</f>
        <v>1</v>
      </c>
      <c r="D80" s="5">
        <f>COUNTIF('TUẦN 04-05'!$I$5:$I$402,'KT PHÒNG'!A80)</f>
        <v>1</v>
      </c>
      <c r="E80" s="5">
        <f>COUNTIF('TUẦN 04-05'!J5:J472,'KT PHÒNG'!A80)</f>
        <v>0</v>
      </c>
      <c r="F80" s="5">
        <f>COUNTIF('TUẦN 04-05'!$K$5:$K$402,'KT PHÒNG'!A80)</f>
        <v>0</v>
      </c>
      <c r="G80" s="5">
        <f>COUNTIF('TUẦN 04-05'!$L$5:$L$402,'KT PHÒNG'!A80)</f>
        <v>0</v>
      </c>
      <c r="H80" s="5">
        <f>COUNTIF('TUẦN 04-05'!M5:M472,'KT PHÒNG'!$A$5)</f>
        <v>0</v>
      </c>
      <c r="I80" s="5">
        <f>COUNTIF('TUẦN 04-05'!$N$5:$N$402,'KT PHÒNG'!A80)</f>
        <v>0</v>
      </c>
      <c r="J80" s="5">
        <f>COUNTIF('TUẦN 04-05'!$O$5:$O$402,'KT PHÒNG'!A80)</f>
        <v>0</v>
      </c>
      <c r="K80" s="5">
        <f>COUNTIF('TUẦN 04-05'!$P$5:$P$402,'KT PHÒNG'!A80)</f>
        <v>0</v>
      </c>
      <c r="L80" s="5">
        <f>COUNTIF('TUẦN 04-05'!$Q$5:$Q$402,'KT PHÒNG'!A80)</f>
        <v>0</v>
      </c>
      <c r="M80" s="5">
        <f>COUNTIF('TUẦN 04-05'!$R$5:$R$402,'KT PHÒNG'!A80)</f>
        <v>1</v>
      </c>
      <c r="N80" s="5">
        <f>COUNTIF('TUẦN 04-05'!$S$5:$S$402,'KT PHÒNG'!A80)</f>
        <v>0</v>
      </c>
      <c r="O80" s="5">
        <f>COUNTIF('TUẦN 04-05'!$T$5:$T$402,'KT PHÒNG'!A80)</f>
        <v>0</v>
      </c>
    </row>
    <row r="81" spans="1:16">
      <c r="A81" s="4" t="s">
        <v>203</v>
      </c>
      <c r="B81" s="5">
        <f>COUNTIF('TUẦN 04-05'!$G$5:$G$402,'KT PHÒNG'!A81)</f>
        <v>0</v>
      </c>
      <c r="C81" s="5">
        <f>COUNTIF('TUẦN 04-05'!$H$5:$H$402,'KT PHÒNG'!A81)</f>
        <v>0</v>
      </c>
      <c r="D81" s="5">
        <f>COUNTIF('TUẦN 04-05'!$I$5:$I$402,'KT PHÒNG'!A81)</f>
        <v>0</v>
      </c>
      <c r="E81" s="5">
        <f>COUNTIF('TUẦN 04-05'!J5:J473,'KT PHÒNG'!A81)</f>
        <v>1</v>
      </c>
      <c r="F81" s="5">
        <f>COUNTIF('TUẦN 04-05'!$K$5:$K$402,'KT PHÒNG'!A81)</f>
        <v>1</v>
      </c>
      <c r="G81" s="5">
        <f>COUNTIF('TUẦN 04-05'!$L$5:$L$402,'KT PHÒNG'!A81)</f>
        <v>0</v>
      </c>
      <c r="H81" s="5">
        <f>COUNTIF('TUẦN 04-05'!M5:M473,'KT PHÒNG'!$A$5)</f>
        <v>0</v>
      </c>
      <c r="I81" s="5">
        <f>COUNTIF('TUẦN 04-05'!$N$5:$N$402,'KT PHÒNG'!A81)</f>
        <v>1</v>
      </c>
      <c r="J81" s="5">
        <f>COUNTIF('TUẦN 04-05'!$O$5:$O$402,'KT PHÒNG'!A81)</f>
        <v>1</v>
      </c>
      <c r="K81" s="5">
        <f>COUNTIF('TUẦN 04-05'!$P$5:$P$402,'KT PHÒNG'!A81)</f>
        <v>1</v>
      </c>
      <c r="L81" s="5">
        <f>COUNTIF('TUẦN 04-05'!$Q$5:$Q$402,'KT PHÒNG'!A81)</f>
        <v>0</v>
      </c>
      <c r="M81" s="5">
        <f>COUNTIF('TUẦN 04-05'!$R$5:$R$402,'KT PHÒNG'!A81)</f>
        <v>0</v>
      </c>
      <c r="N81" s="5">
        <f>COUNTIF('TUẦN 04-05'!$S$5:$S$402,'KT PHÒNG'!A81)</f>
        <v>0</v>
      </c>
      <c r="O81" s="5">
        <f>COUNTIF('TUẦN 04-05'!$T$5:$T$402,'KT PHÒNG'!A81)</f>
        <v>0</v>
      </c>
    </row>
    <row r="82" spans="1:16">
      <c r="A82" s="4" t="s">
        <v>242</v>
      </c>
      <c r="B82" s="5">
        <f>COUNTIF('TUẦN 04-05'!$G$5:$G$402,'KT PHÒNG'!A82)</f>
        <v>0</v>
      </c>
      <c r="C82" s="5">
        <f>COUNTIF('TUẦN 04-05'!$H$5:$H$402,'KT PHÒNG'!A82)</f>
        <v>0</v>
      </c>
      <c r="D82" s="5">
        <f>COUNTIF('TUẦN 04-05'!$I$5:$I$402,'KT PHÒNG'!A82)</f>
        <v>0</v>
      </c>
      <c r="E82" s="5">
        <f>COUNTIF('TUẦN 04-05'!J5:J474,'KT PHÒNG'!A82)</f>
        <v>1</v>
      </c>
      <c r="F82" s="5">
        <f>COUNTIF('TUẦN 04-05'!$K$5:$K$402,'KT PHÒNG'!A82)</f>
        <v>1</v>
      </c>
      <c r="G82" s="5">
        <f>COUNTIF('TUẦN 04-05'!$L$5:$L$402,'KT PHÒNG'!A82)</f>
        <v>0</v>
      </c>
      <c r="H82" s="5">
        <f>COUNTIF('TUẦN 04-05'!M5:M474,'KT PHÒNG'!$A$5)</f>
        <v>0</v>
      </c>
      <c r="I82" s="5">
        <f>COUNTIF('TUẦN 04-05'!$N$5:$N$402,'KT PHÒNG'!A82)</f>
        <v>0</v>
      </c>
      <c r="J82" s="5">
        <f>COUNTIF('TUẦN 04-05'!$O$5:$O$402,'KT PHÒNG'!A82)</f>
        <v>0</v>
      </c>
      <c r="K82" s="5">
        <f>COUNTIF('TUẦN 04-05'!$P$5:$P$402,'KT PHÒNG'!A82)</f>
        <v>0</v>
      </c>
      <c r="L82" s="5">
        <f>COUNTIF('TUẦN 04-05'!$Q$5:$Q$402,'KT PHÒNG'!A82)</f>
        <v>2</v>
      </c>
      <c r="M82" s="5">
        <f>COUNTIF('TUẦN 04-05'!$R$5:$R$402,'KT PHÒNG'!A82)</f>
        <v>0</v>
      </c>
      <c r="N82" s="5">
        <f>COUNTIF('TUẦN 04-05'!$S$5:$S$402,'KT PHÒNG'!A82)</f>
        <v>0</v>
      </c>
      <c r="O82" s="5">
        <f>COUNTIF('TUẦN 04-05'!$T$5:$T$402,'KT PHÒNG'!A82)</f>
        <v>0</v>
      </c>
    </row>
    <row r="83" spans="1:16">
      <c r="A83" s="4" t="s">
        <v>342</v>
      </c>
      <c r="B83" s="5">
        <f>COUNTIF('TUẦN 04-05'!$G$5:$G$402,'KT PHÒNG'!A83)</f>
        <v>0</v>
      </c>
      <c r="C83" s="5">
        <f>COUNTIF('TUẦN 04-05'!$H$5:$H$402,'KT PHÒNG'!A83)</f>
        <v>0</v>
      </c>
      <c r="D83" s="5">
        <f>COUNTIF('TUẦN 04-05'!$I$5:$I$402,'KT PHÒNG'!A83)</f>
        <v>0</v>
      </c>
      <c r="E83" s="5">
        <f>COUNTIF('TUẦN 04-05'!J5:J475,'KT PHÒNG'!A83)</f>
        <v>0</v>
      </c>
      <c r="F83" s="5">
        <f>COUNTIF('TUẦN 04-05'!$K$5:$K$402,'KT PHÒNG'!A83)</f>
        <v>0</v>
      </c>
      <c r="G83" s="5">
        <f>COUNTIF('TUẦN 04-05'!$L$5:$L$402,'KT PHÒNG'!A83)</f>
        <v>0</v>
      </c>
      <c r="H83" s="5">
        <f>COUNTIF('TUẦN 04-05'!M5:M475,'KT PHÒNG'!$A$5)</f>
        <v>0</v>
      </c>
      <c r="I83" s="5">
        <f>COUNTIF('TUẦN 04-05'!$N$5:$N$402,'KT PHÒNG'!A83)</f>
        <v>0</v>
      </c>
      <c r="J83" s="5">
        <f>COUNTIF('TUẦN 04-05'!$O$5:$O$402,'KT PHÒNG'!A83)</f>
        <v>0</v>
      </c>
      <c r="K83" s="5">
        <f>COUNTIF('TUẦN 04-05'!$P$5:$P$402,'KT PHÒNG'!A83)</f>
        <v>0</v>
      </c>
      <c r="L83" s="5">
        <f>COUNTIF('TUẦN 04-05'!$Q$5:$Q$402,'KT PHÒNG'!A83)</f>
        <v>0</v>
      </c>
      <c r="M83" s="5">
        <f>COUNTIF('TUẦN 04-05'!$R$5:$R$402,'KT PHÒNG'!A83)</f>
        <v>0</v>
      </c>
      <c r="N83" s="5">
        <f>COUNTIF('TUẦN 04-05'!$S$5:$S$402,'KT PHÒNG'!A83)</f>
        <v>0</v>
      </c>
      <c r="O83" s="5">
        <f>COUNTIF('TUẦN 04-05'!$T$5:$T$402,'KT PHÒNG'!A83)</f>
        <v>0</v>
      </c>
    </row>
    <row r="84" spans="1:16">
      <c r="A84" s="4" t="s">
        <v>158</v>
      </c>
      <c r="B84" s="5">
        <f>COUNTIF('TUẦN 04-05'!$G$5:$G$402,'KT PHÒNG'!A84)</f>
        <v>0</v>
      </c>
      <c r="C84" s="5">
        <f>COUNTIF('TUẦN 04-05'!$H$5:$H$402,'KT PHÒNG'!A84)</f>
        <v>1</v>
      </c>
      <c r="D84" s="5">
        <f>COUNTIF('TUẦN 04-05'!$I$5:$I$402,'KT PHÒNG'!A84)</f>
        <v>1</v>
      </c>
      <c r="E84" s="5">
        <f>COUNTIF('TUẦN 04-05'!J5:J476,'KT PHÒNG'!A84)</f>
        <v>1</v>
      </c>
      <c r="F84" s="5">
        <f>COUNTIF('TUẦN 04-05'!$K$5:$K$402,'KT PHÒNG'!A84)</f>
        <v>1</v>
      </c>
      <c r="G84" s="5">
        <f>COUNTIF('TUẦN 04-05'!$L$5:$L$402,'KT PHÒNG'!A84)</f>
        <v>0</v>
      </c>
      <c r="H84" s="5">
        <f>COUNTIF('TUẦN 04-05'!M5:M476,'KT PHÒNG'!$A$5)</f>
        <v>0</v>
      </c>
      <c r="I84" s="5">
        <f>COUNTIF('TUẦN 04-05'!$N$5:$N$402,'KT PHÒNG'!A84)</f>
        <v>2</v>
      </c>
      <c r="J84" s="5">
        <f>COUNTIF('TUẦN 04-05'!$O$5:$O$402,'KT PHÒNG'!A84)</f>
        <v>0</v>
      </c>
      <c r="K84" s="5">
        <f>COUNTIF('TUẦN 04-05'!$P$5:$P$402,'KT PHÒNG'!A84)</f>
        <v>0</v>
      </c>
      <c r="L84" s="5">
        <f>COUNTIF('TUẦN 04-05'!$Q$5:$Q$402,'KT PHÒNG'!A84)</f>
        <v>0</v>
      </c>
      <c r="M84" s="5">
        <f>COUNTIF('TUẦN 04-05'!$R$5:$R$402,'KT PHÒNG'!A84)</f>
        <v>0</v>
      </c>
      <c r="N84" s="5">
        <f>COUNTIF('TUẦN 04-05'!$S$5:$S$402,'KT PHÒNG'!A84)</f>
        <v>0</v>
      </c>
      <c r="O84" s="5">
        <f>COUNTIF('TUẦN 04-05'!$T$5:$T$402,'KT PHÒNG'!A84)</f>
        <v>0</v>
      </c>
    </row>
    <row r="85" spans="1:16">
      <c r="A85" s="4" t="s">
        <v>343</v>
      </c>
      <c r="B85" s="5">
        <f>COUNTIF('TUẦN 04-05'!$G$5:$G$402,'KT PHÒNG'!A85)</f>
        <v>0</v>
      </c>
      <c r="C85" s="5">
        <f>COUNTIF('TUẦN 04-05'!$H$5:$H$402,'KT PHÒNG'!A85)</f>
        <v>0</v>
      </c>
      <c r="D85" s="5">
        <f>COUNTIF('TUẦN 04-05'!$I$5:$I$402,'KT PHÒNG'!A85)</f>
        <v>0</v>
      </c>
      <c r="E85" s="5">
        <f>COUNTIF('TUẦN 04-05'!J5:J477,'KT PHÒNG'!A85)</f>
        <v>0</v>
      </c>
      <c r="F85" s="5">
        <f>COUNTIF('TUẦN 04-05'!$K$5:$K$402,'KT PHÒNG'!A85)</f>
        <v>0</v>
      </c>
      <c r="G85" s="5">
        <f>COUNTIF('TUẦN 04-05'!$L$5:$L$402,'KT PHÒNG'!A85)</f>
        <v>0</v>
      </c>
      <c r="H85" s="5">
        <f>COUNTIF('TUẦN 04-05'!M5:M477,'KT PHÒNG'!$A$5)</f>
        <v>0</v>
      </c>
      <c r="I85" s="5">
        <f>COUNTIF('TUẦN 04-05'!$N$5:$N$402,'KT PHÒNG'!A85)</f>
        <v>0</v>
      </c>
      <c r="J85" s="5">
        <f>COUNTIF('TUẦN 04-05'!$O$5:$O$402,'KT PHÒNG'!A85)</f>
        <v>0</v>
      </c>
      <c r="K85" s="5">
        <f>COUNTIF('TUẦN 04-05'!$P$5:$P$402,'KT PHÒNG'!A85)</f>
        <v>0</v>
      </c>
      <c r="L85" s="5">
        <f>COUNTIF('TUẦN 04-05'!$Q$5:$Q$402,'KT PHÒNG'!A85)</f>
        <v>0</v>
      </c>
      <c r="M85" s="5">
        <f>COUNTIF('TUẦN 04-05'!$R$5:$R$402,'KT PHÒNG'!A85)</f>
        <v>0</v>
      </c>
      <c r="N85" s="5">
        <f>COUNTIF('TUẦN 04-05'!$S$5:$S$402,'KT PHÒNG'!A85)</f>
        <v>0</v>
      </c>
      <c r="O85" s="5">
        <f>COUNTIF('TUẦN 04-05'!$T$5:$T$402,'KT PHÒNG'!A85)</f>
        <v>0</v>
      </c>
    </row>
    <row r="86" spans="1:16">
      <c r="A86" s="4" t="s">
        <v>169</v>
      </c>
      <c r="B86" s="5">
        <f>COUNTIF('TUẦN 04-05'!$G$5:$G$402,'KT PHÒNG'!A86)</f>
        <v>1</v>
      </c>
      <c r="C86" s="5">
        <f>COUNTIF('TUẦN 04-05'!$H$5:$H$402,'KT PHÒNG'!A86)</f>
        <v>1</v>
      </c>
      <c r="D86" s="5">
        <f>COUNTIF('TUẦN 04-05'!$I$5:$I$402,'KT PHÒNG'!A86)</f>
        <v>1</v>
      </c>
      <c r="E86" s="5">
        <f>COUNTIF('TUẦN 04-05'!J5:J478,'KT PHÒNG'!A86)</f>
        <v>0</v>
      </c>
      <c r="F86" s="5">
        <f>COUNTIF('TUẦN 04-05'!$K$5:$K$402,'KT PHÒNG'!A86)</f>
        <v>0</v>
      </c>
      <c r="G86" s="5">
        <f>COUNTIF('TUẦN 04-05'!$L$5:$L$402,'KT PHÒNG'!A86)</f>
        <v>0</v>
      </c>
      <c r="H86" s="5">
        <f>COUNTIF('TUẦN 04-05'!M5:M478,'KT PHÒNG'!$A$5)</f>
        <v>0</v>
      </c>
      <c r="I86" s="5">
        <f>COUNTIF('TUẦN 04-05'!$N$5:$N$402,'KT PHÒNG'!A86)</f>
        <v>0</v>
      </c>
      <c r="J86" s="5">
        <f>COUNTIF('TUẦN 04-05'!$O$5:$O$402,'KT PHÒNG'!A86)</f>
        <v>0</v>
      </c>
      <c r="K86" s="5">
        <f>COUNTIF('TUẦN 04-05'!$P$5:$P$402,'KT PHÒNG'!A86)</f>
        <v>0</v>
      </c>
      <c r="L86" s="5">
        <f>COUNTIF('TUẦN 04-05'!$Q$5:$Q$402,'KT PHÒNG'!A86)</f>
        <v>0</v>
      </c>
      <c r="M86" s="5">
        <f>COUNTIF('TUẦN 04-05'!$R$5:$R$402,'KT PHÒNG'!A86)</f>
        <v>0</v>
      </c>
      <c r="N86" s="5">
        <f>COUNTIF('TUẦN 04-05'!$S$5:$S$402,'KT PHÒNG'!A86)</f>
        <v>0</v>
      </c>
      <c r="O86" s="5">
        <f>COUNTIF('TUẦN 04-05'!$T$5:$T$402,'KT PHÒNG'!A86)</f>
        <v>0</v>
      </c>
    </row>
    <row r="87" spans="1:16">
      <c r="A87" s="4" t="s">
        <v>344</v>
      </c>
      <c r="B87" s="5">
        <f>COUNTIF('TUẦN 04-05'!$G$5:$G$402,'KT PHÒNG'!A87)</f>
        <v>0</v>
      </c>
      <c r="C87" s="5">
        <f>COUNTIF('TUẦN 04-05'!$H$5:$H$402,'KT PHÒNG'!A87)</f>
        <v>0</v>
      </c>
      <c r="D87" s="5">
        <f>COUNTIF('TUẦN 04-05'!$I$5:$I$402,'KT PHÒNG'!A87)</f>
        <v>0</v>
      </c>
      <c r="E87" s="5">
        <f>COUNTIF('TUẦN 04-05'!J5:J479,'KT PHÒNG'!A87)</f>
        <v>0</v>
      </c>
      <c r="F87" s="5">
        <f>COUNTIF('TUẦN 04-05'!$K$5:$K$402,'KT PHÒNG'!A87)</f>
        <v>0</v>
      </c>
      <c r="G87" s="5">
        <f>COUNTIF('TUẦN 04-05'!$L$5:$L$402,'KT PHÒNG'!A87)</f>
        <v>0</v>
      </c>
      <c r="H87" s="5">
        <f>COUNTIF('TUẦN 04-05'!M5:M479,'KT PHÒNG'!$A$5)</f>
        <v>0</v>
      </c>
      <c r="I87" s="5">
        <f>COUNTIF('TUẦN 04-05'!$N$5:$N$402,'KT PHÒNG'!A87)</f>
        <v>0</v>
      </c>
      <c r="J87" s="5">
        <f>COUNTIF('TUẦN 04-05'!$O$5:$O$402,'KT PHÒNG'!A87)</f>
        <v>0</v>
      </c>
      <c r="K87" s="5">
        <f>COUNTIF('TUẦN 04-05'!$P$5:$P$402,'KT PHÒNG'!A87)</f>
        <v>0</v>
      </c>
      <c r="L87" s="5">
        <f>COUNTIF('TUẦN 04-05'!$Q$5:$Q$402,'KT PHÒNG'!A87)</f>
        <v>0</v>
      </c>
      <c r="M87" s="5">
        <f>COUNTIF('TUẦN 04-05'!$R$5:$R$402,'KT PHÒNG'!A87)</f>
        <v>0</v>
      </c>
      <c r="N87" s="5">
        <f>COUNTIF('TUẦN 04-05'!$S$5:$S$402,'KT PHÒNG'!A87)</f>
        <v>0</v>
      </c>
      <c r="O87" s="5">
        <f>COUNTIF('TUẦN 04-05'!$T$5:$T$402,'KT PHÒNG'!A87)</f>
        <v>0</v>
      </c>
    </row>
    <row r="88" spans="1:16">
      <c r="A88" s="4" t="s">
        <v>239</v>
      </c>
      <c r="B88" s="5">
        <f>COUNTIF('TUẦN 04-05'!$G$5:$G$402,'KT PHÒNG'!A88)</f>
        <v>1</v>
      </c>
      <c r="C88" s="5">
        <f>COUNTIF('TUẦN 04-05'!$H$5:$H$402,'KT PHÒNG'!A88)</f>
        <v>1</v>
      </c>
      <c r="D88" s="5">
        <f>COUNTIF('TUẦN 04-05'!$I$5:$I$402,'KT PHÒNG'!A88)</f>
        <v>0</v>
      </c>
      <c r="E88" s="5">
        <f>COUNTIF('TUẦN 04-05'!J5:J480,'KT PHÒNG'!A88)</f>
        <v>0</v>
      </c>
      <c r="F88" s="5">
        <f>COUNTIF('TUẦN 04-05'!$K$5:$K$402,'KT PHÒNG'!A88)</f>
        <v>0</v>
      </c>
      <c r="G88" s="5">
        <f>COUNTIF('TUẦN 04-05'!$L$5:$L$402,'KT PHÒNG'!A88)</f>
        <v>0</v>
      </c>
      <c r="H88" s="5">
        <f>COUNTIF('TUẦN 04-05'!M5:M480,'KT PHÒNG'!$A$5)</f>
        <v>0</v>
      </c>
      <c r="I88" s="5">
        <f>COUNTIF('TUẦN 04-05'!$N$5:$N$402,'KT PHÒNG'!A88)</f>
        <v>1</v>
      </c>
      <c r="J88" s="5">
        <f>COUNTIF('TUẦN 04-05'!$O$5:$O$402,'KT PHÒNG'!A88)</f>
        <v>1</v>
      </c>
      <c r="K88" s="5">
        <f>COUNTIF('TUẦN 04-05'!$P$5:$P$402,'KT PHÒNG'!A88)</f>
        <v>2</v>
      </c>
      <c r="L88" s="5">
        <f>COUNTIF('TUẦN 04-05'!$Q$5:$Q$402,'KT PHÒNG'!A88)</f>
        <v>0</v>
      </c>
      <c r="M88" s="5">
        <f>COUNTIF('TUẦN 04-05'!$R$5:$R$402,'KT PHÒNG'!A88)</f>
        <v>0</v>
      </c>
      <c r="N88" s="5">
        <f>COUNTIF('TUẦN 04-05'!$S$5:$S$402,'KT PHÒNG'!A88)</f>
        <v>0</v>
      </c>
      <c r="O88" s="5">
        <f>COUNTIF('TUẦN 04-05'!$T$5:$T$402,'KT PHÒNG'!A88)</f>
        <v>0</v>
      </c>
    </row>
    <row r="89" spans="1:16">
      <c r="A89" s="4" t="s">
        <v>345</v>
      </c>
      <c r="B89" s="5">
        <f>COUNTIF('TUẦN 04-05'!$G$5:$G$402,'KT PHÒNG'!A89)</f>
        <v>0</v>
      </c>
      <c r="C89" s="5">
        <f>COUNTIF('TUẦN 04-05'!$H$5:$H$402,'KT PHÒNG'!A89)</f>
        <v>0</v>
      </c>
      <c r="D89" s="5">
        <f>COUNTIF('TUẦN 04-05'!$I$5:$I$402,'KT PHÒNG'!A89)</f>
        <v>0</v>
      </c>
      <c r="E89" s="5">
        <f>COUNTIF('TUẦN 04-05'!J5:J481,'KT PHÒNG'!A89)</f>
        <v>0</v>
      </c>
      <c r="F89" s="5">
        <f>COUNTIF('TUẦN 04-05'!$K$5:$K$402,'KT PHÒNG'!A89)</f>
        <v>0</v>
      </c>
      <c r="G89" s="5">
        <f>COUNTIF('TUẦN 04-05'!$L$5:$L$402,'KT PHÒNG'!A89)</f>
        <v>0</v>
      </c>
      <c r="H89" s="5">
        <f>COUNTIF('TUẦN 04-05'!M5:M481,'KT PHÒNG'!$A$5)</f>
        <v>0</v>
      </c>
      <c r="I89" s="5">
        <f>COUNTIF('TUẦN 04-05'!$N$5:$N$402,'KT PHÒNG'!A89)</f>
        <v>0</v>
      </c>
      <c r="J89" s="5">
        <f>COUNTIF('TUẦN 04-05'!$O$5:$O$402,'KT PHÒNG'!A89)</f>
        <v>0</v>
      </c>
      <c r="K89" s="5">
        <f>COUNTIF('TUẦN 04-05'!$P$5:$P$402,'KT PHÒNG'!A89)</f>
        <v>0</v>
      </c>
      <c r="L89" s="5">
        <f>COUNTIF('TUẦN 04-05'!$Q$5:$Q$402,'KT PHÒNG'!A89)</f>
        <v>0</v>
      </c>
      <c r="M89" s="5">
        <f>COUNTIF('TUẦN 04-05'!$R$5:$R$402,'KT PHÒNG'!A89)</f>
        <v>0</v>
      </c>
      <c r="N89" s="5">
        <f>COUNTIF('TUẦN 04-05'!$S$5:$S$402,'KT PHÒNG'!A89)</f>
        <v>0</v>
      </c>
      <c r="O89" s="5">
        <f>COUNTIF('TUẦN 04-05'!$T$5:$T$402,'KT PHÒNG'!A89)</f>
        <v>0</v>
      </c>
    </row>
    <row r="90" spans="1:16">
      <c r="A90" s="4" t="s">
        <v>346</v>
      </c>
      <c r="B90" s="5">
        <f>COUNTIF('TUẦN 04-05'!$G$5:$G$402,'KT PHÒNG'!A90)</f>
        <v>0</v>
      </c>
      <c r="C90" s="5">
        <f>COUNTIF('TUẦN 04-05'!$H$5:$H$402,'KT PHÒNG'!A90)</f>
        <v>0</v>
      </c>
      <c r="D90" s="5">
        <f>COUNTIF('TUẦN 04-05'!$I$5:$I$402,'KT PHÒNG'!A90)</f>
        <v>0</v>
      </c>
      <c r="E90" s="5">
        <f>COUNTIF('TUẦN 04-05'!J5:J482,'KT PHÒNG'!A90)</f>
        <v>0</v>
      </c>
      <c r="F90" s="5">
        <f>COUNTIF('TUẦN 04-05'!$K$5:$K$402,'KT PHÒNG'!A90)</f>
        <v>0</v>
      </c>
      <c r="G90" s="5">
        <f>COUNTIF('TUẦN 04-05'!$L$5:$L$402,'KT PHÒNG'!A90)</f>
        <v>0</v>
      </c>
      <c r="H90" s="5">
        <f>COUNTIF('TUẦN 04-05'!M5:M482,'KT PHÒNG'!$A$5)</f>
        <v>0</v>
      </c>
      <c r="I90" s="5">
        <f>COUNTIF('TUẦN 04-05'!$N$5:$N$402,'KT PHÒNG'!A90)</f>
        <v>0</v>
      </c>
      <c r="J90" s="5">
        <f>COUNTIF('TUẦN 04-05'!$O$5:$O$402,'KT PHÒNG'!A90)</f>
        <v>0</v>
      </c>
      <c r="K90" s="5">
        <f>COUNTIF('TUẦN 04-05'!$P$5:$P$402,'KT PHÒNG'!A90)</f>
        <v>0</v>
      </c>
      <c r="L90" s="5">
        <f>COUNTIF('TUẦN 04-05'!$Q$5:$Q$402,'KT PHÒNG'!A90)</f>
        <v>0</v>
      </c>
      <c r="M90" s="5">
        <f>COUNTIF('TUẦN 04-05'!$R$5:$R$402,'KT PHÒNG'!A90)</f>
        <v>0</v>
      </c>
      <c r="N90" s="5">
        <f>COUNTIF('TUẦN 04-05'!$S$5:$S$402,'KT PHÒNG'!A90)</f>
        <v>0</v>
      </c>
      <c r="O90" s="5">
        <f>COUNTIF('TUẦN 04-05'!$T$5:$T$402,'KT PHÒNG'!A90)</f>
        <v>0</v>
      </c>
    </row>
    <row r="91" spans="1:16">
      <c r="A91" s="4" t="s">
        <v>347</v>
      </c>
      <c r="B91" s="5">
        <f>COUNTIF('TUẦN 04-05'!$G$5:$G$402,'KT PHÒNG'!A91)</f>
        <v>0</v>
      </c>
      <c r="C91" s="5">
        <f>COUNTIF('TUẦN 04-05'!$H$5:$H$402,'KT PHÒNG'!A91)</f>
        <v>0</v>
      </c>
      <c r="D91" s="5">
        <f>COUNTIF('TUẦN 04-05'!$I$5:$I$402,'KT PHÒNG'!A91)</f>
        <v>0</v>
      </c>
      <c r="E91" s="5">
        <f>COUNTIF('TUẦN 04-05'!J5:J483,'KT PHÒNG'!A91)</f>
        <v>0</v>
      </c>
      <c r="F91" s="5">
        <f>COUNTIF('TUẦN 04-05'!$K$5:$K$402,'KT PHÒNG'!A91)</f>
        <v>0</v>
      </c>
      <c r="G91" s="5">
        <f>COUNTIF('TUẦN 04-05'!$L$5:$L$402,'KT PHÒNG'!A91)</f>
        <v>0</v>
      </c>
      <c r="H91" s="5">
        <f>COUNTIF('TUẦN 04-05'!M5:M483,'KT PHÒNG'!$A$5)</f>
        <v>0</v>
      </c>
      <c r="I91" s="5">
        <f>COUNTIF('TUẦN 04-05'!$N$5:$N$402,'KT PHÒNG'!A91)</f>
        <v>0</v>
      </c>
      <c r="J91" s="5">
        <f>COUNTIF('TUẦN 04-05'!$O$5:$O$402,'KT PHÒNG'!A91)</f>
        <v>0</v>
      </c>
      <c r="K91" s="5">
        <f>COUNTIF('TUẦN 04-05'!$P$5:$P$402,'KT PHÒNG'!A91)</f>
        <v>0</v>
      </c>
      <c r="L91" s="5">
        <f>COUNTIF('TUẦN 04-05'!$Q$5:$Q$402,'KT PHÒNG'!A91)</f>
        <v>0</v>
      </c>
      <c r="M91" s="5">
        <f>COUNTIF('TUẦN 04-05'!$R$5:$R$402,'KT PHÒNG'!A91)</f>
        <v>0</v>
      </c>
      <c r="N91" s="5">
        <f>COUNTIF('TUẦN 04-05'!$S$5:$S$402,'KT PHÒNG'!A91)</f>
        <v>0</v>
      </c>
      <c r="O91" s="5">
        <f>COUNTIF('TUẦN 04-05'!$T$5:$T$402,'KT PHÒNG'!A91)</f>
        <v>0</v>
      </c>
    </row>
    <row r="92" spans="1:16" ht="30">
      <c r="A92" s="7" t="s">
        <v>230</v>
      </c>
      <c r="B92" s="5">
        <f>COUNTIF('TUẦN 04-05'!$G$5:$G$402,'KT PHÒNG'!A92)</f>
        <v>1</v>
      </c>
      <c r="C92" s="5">
        <f>COUNTIF('TUẦN 04-05'!$H$5:$H$402,'KT PHÒNG'!A92)</f>
        <v>1</v>
      </c>
      <c r="D92" s="5">
        <f>COUNTIF('TUẦN 04-05'!$I$5:$I$402,'KT PHÒNG'!A92)</f>
        <v>1</v>
      </c>
      <c r="E92" s="5">
        <f>COUNTIF('TUẦN 04-05'!J5:J484,'KT PHÒNG'!A92)</f>
        <v>1</v>
      </c>
      <c r="F92" s="5">
        <f>COUNTIF('TUẦN 04-05'!$K$5:$K$402,'KT PHÒNG'!A92)</f>
        <v>1</v>
      </c>
      <c r="G92" s="5">
        <f>COUNTIF('TUẦN 04-05'!$L$5:$L$402,'KT PHÒNG'!A92)</f>
        <v>0</v>
      </c>
      <c r="H92" s="5">
        <f>COUNTIF('TUẦN 04-05'!M5:M484,'KT PHÒNG'!$A$5)</f>
        <v>0</v>
      </c>
      <c r="I92" s="5">
        <f>COUNTIF('TUẦN 04-05'!$N$5:$N$402,'KT PHÒNG'!A92)</f>
        <v>2</v>
      </c>
      <c r="J92" s="5">
        <f>COUNTIF('TUẦN 04-05'!$O$5:$O$402,'KT PHÒNG'!A92)</f>
        <v>0</v>
      </c>
      <c r="K92" s="5">
        <f>COUNTIF('TUẦN 04-05'!$P$5:$P$402,'KT PHÒNG'!A92)</f>
        <v>0</v>
      </c>
      <c r="L92" s="5">
        <f>COUNTIF('TUẦN 04-05'!$Q$5:$Q$402,'KT PHÒNG'!A92)</f>
        <v>0</v>
      </c>
      <c r="M92" s="5">
        <f>COUNTIF('TUẦN 04-05'!$R$5:$R$402,'KT PHÒNG'!A92)</f>
        <v>0</v>
      </c>
      <c r="N92" s="5">
        <f>COUNTIF('TUẦN 04-05'!$S$5:$S$402,'KT PHÒNG'!A92)</f>
        <v>0</v>
      </c>
      <c r="O92" s="5">
        <f>COUNTIF('TUẦN 04-05'!$T$5:$T$402,'KT PHÒNG'!A92)</f>
        <v>0</v>
      </c>
      <c r="P92" s="3" t="s">
        <v>348</v>
      </c>
    </row>
    <row r="93" spans="1:16" ht="30">
      <c r="A93" s="7" t="s">
        <v>349</v>
      </c>
      <c r="B93" s="5">
        <f>COUNTIF('TUẦN 04-05'!$G$5:$G$402,'KT PHÒNG'!A93)</f>
        <v>0</v>
      </c>
      <c r="C93" s="5">
        <f>COUNTIF('TUẦN 04-05'!$H$5:$H$402,'KT PHÒNG'!A93)</f>
        <v>0</v>
      </c>
      <c r="D93" s="5">
        <f>COUNTIF('TUẦN 04-05'!$I$5:$I$402,'KT PHÒNG'!A93)</f>
        <v>1</v>
      </c>
      <c r="E93" s="5">
        <f>COUNTIF('TUẦN 04-05'!J5:J485,'KT PHÒNG'!A93)</f>
        <v>0</v>
      </c>
      <c r="F93" s="5">
        <f>COUNTIF('TUẦN 04-05'!$K$5:$K$402,'KT PHÒNG'!A93)</f>
        <v>0</v>
      </c>
      <c r="G93" s="5">
        <f>COUNTIF('TUẦN 04-05'!$L$5:$L$402,'KT PHÒNG'!A93)</f>
        <v>0</v>
      </c>
      <c r="H93" s="5">
        <f>COUNTIF('TUẦN 04-05'!M5:M485,'KT PHÒNG'!$A$5)</f>
        <v>0</v>
      </c>
      <c r="I93" s="5">
        <f>COUNTIF('TUẦN 04-05'!$N$5:$N$402,'KT PHÒNG'!A93)</f>
        <v>0</v>
      </c>
      <c r="J93" s="5">
        <f>COUNTIF('TUẦN 04-05'!$O$5:$O$402,'KT PHÒNG'!A93)</f>
        <v>0</v>
      </c>
      <c r="K93" s="5">
        <f>COUNTIF('TUẦN 04-05'!$P$5:$P$402,'KT PHÒNG'!A93)</f>
        <v>0</v>
      </c>
      <c r="L93" s="5">
        <f>COUNTIF('TUẦN 04-05'!$Q$5:$Q$402,'KT PHÒNG'!A93)</f>
        <v>1</v>
      </c>
      <c r="M93" s="5">
        <f>COUNTIF('TUẦN 04-05'!$R$5:$R$402,'KT PHÒNG'!A93)</f>
        <v>1</v>
      </c>
      <c r="N93" s="5">
        <f>COUNTIF('TUẦN 04-05'!$S$5:$S$402,'KT PHÒNG'!A93)</f>
        <v>0</v>
      </c>
      <c r="O93" s="5">
        <f>COUNTIF('TUẦN 04-05'!$T$5:$T$402,'KT PHÒNG'!A93)</f>
        <v>0</v>
      </c>
    </row>
    <row r="94" spans="1:16" ht="30">
      <c r="A94" s="7" t="s">
        <v>165</v>
      </c>
      <c r="B94" s="5">
        <f>COUNTIF('TUẦN 04-05'!$G$5:$G$402,'KT PHÒNG'!A94)</f>
        <v>1</v>
      </c>
      <c r="C94" s="5">
        <f>COUNTIF('TUẦN 04-05'!$H$5:$H$402,'KT PHÒNG'!A94)</f>
        <v>1</v>
      </c>
      <c r="D94" s="5">
        <f>COUNTIF('TUẦN 04-05'!$I$5:$I$402,'KT PHÒNG'!A94)</f>
        <v>0</v>
      </c>
      <c r="E94" s="5">
        <f>COUNTIF('TUẦN 04-05'!J5:J486,'KT PHÒNG'!A94)</f>
        <v>1</v>
      </c>
      <c r="F94" s="5">
        <f>COUNTIF('TUẦN 04-05'!$K$5:$K$402,'KT PHÒNG'!A94)</f>
        <v>1</v>
      </c>
      <c r="G94" s="5">
        <f>COUNTIF('TUẦN 04-05'!$L$5:$L$402,'KT PHÒNG'!A94)</f>
        <v>0</v>
      </c>
      <c r="H94" s="5">
        <f>COUNTIF('TUẦN 04-05'!M5:M486,'KT PHÒNG'!$A$5)</f>
        <v>0</v>
      </c>
      <c r="I94" s="5">
        <f>COUNTIF('TUẦN 04-05'!$N$5:$N$402,'KT PHÒNG'!A94)</f>
        <v>1</v>
      </c>
      <c r="J94" s="5">
        <f>COUNTIF('TUẦN 04-05'!$O$5:$O$402,'KT PHÒNG'!A94)</f>
        <v>1</v>
      </c>
      <c r="K94" s="5">
        <f>COUNTIF('TUẦN 04-05'!$P$5:$P$402,'KT PHÒNG'!A94)</f>
        <v>1</v>
      </c>
      <c r="L94" s="5">
        <f>COUNTIF('TUẦN 04-05'!$Q$5:$Q$402,'KT PHÒNG'!A94)</f>
        <v>0</v>
      </c>
      <c r="M94" s="5">
        <f>COUNTIF('TUẦN 04-05'!$R$5:$R$402,'KT PHÒNG'!A94)</f>
        <v>0</v>
      </c>
      <c r="N94" s="5">
        <f>COUNTIF('TUẦN 04-05'!$S$5:$S$402,'KT PHÒNG'!A94)</f>
        <v>0</v>
      </c>
      <c r="O94" s="5">
        <f>COUNTIF('TUẦN 04-05'!$T$5:$T$402,'KT PHÒNG'!A94)</f>
        <v>0</v>
      </c>
    </row>
    <row r="95" spans="1:16" ht="30">
      <c r="A95" s="7" t="s">
        <v>221</v>
      </c>
      <c r="B95" s="5">
        <f>COUNTIF('TUẦN 04-05'!$G$5:$G$402,'KT PHÒNG'!A95)</f>
        <v>0</v>
      </c>
      <c r="C95" s="5">
        <f>COUNTIF('TUẦN 04-05'!$H$5:$H$402,'KT PHÒNG'!A95)</f>
        <v>0</v>
      </c>
      <c r="D95" s="5">
        <f>COUNTIF('TUẦN 04-05'!$I$5:$I$402,'KT PHÒNG'!A95)</f>
        <v>0</v>
      </c>
      <c r="E95" s="5">
        <f>COUNTIF('TUẦN 04-05'!J5:J487,'KT PHÒNG'!A95)</f>
        <v>0</v>
      </c>
      <c r="F95" s="5">
        <f>COUNTIF('TUẦN 04-05'!$K$5:$K$402,'KT PHÒNG'!A95)</f>
        <v>0</v>
      </c>
      <c r="G95" s="5">
        <f>COUNTIF('TUẦN 04-05'!$L$5:$L$402,'KT PHÒNG'!A95)</f>
        <v>0</v>
      </c>
      <c r="H95" s="5">
        <f>COUNTIF('TUẦN 04-05'!M5:M487,'KT PHÒNG'!$A$5)</f>
        <v>0</v>
      </c>
      <c r="I95" s="5">
        <f>COUNTIF('TUẦN 04-05'!$N$5:$N$402,'KT PHÒNG'!A95)</f>
        <v>1</v>
      </c>
      <c r="J95" s="5">
        <f>COUNTIF('TUẦN 04-05'!$O$5:$O$402,'KT PHÒNG'!A95)</f>
        <v>1</v>
      </c>
      <c r="K95" s="5">
        <f>COUNTIF('TUẦN 04-05'!$P$5:$P$402,'KT PHÒNG'!A95)</f>
        <v>0</v>
      </c>
      <c r="L95" s="5">
        <f>COUNTIF('TUẦN 04-05'!$Q$5:$Q$402,'KT PHÒNG'!A95)</f>
        <v>0</v>
      </c>
      <c r="M95" s="5">
        <f>COUNTIF('TUẦN 04-05'!$R$5:$R$402,'KT PHÒNG'!A95)</f>
        <v>0</v>
      </c>
      <c r="N95" s="5">
        <f>COUNTIF('TUẦN 04-05'!$S$5:$S$402,'KT PHÒNG'!A95)</f>
        <v>0</v>
      </c>
      <c r="O95" s="5">
        <f>COUNTIF('TUẦN 04-05'!$T$5:$T$402,'KT PHÒNG'!A95)</f>
        <v>0</v>
      </c>
    </row>
    <row r="96" spans="1:16" ht="30">
      <c r="A96" s="7" t="s">
        <v>99</v>
      </c>
      <c r="B96" s="5">
        <f>COUNTIF('TUẦN 04-05'!$G$5:$G$402,'KT PHÒNG'!A96)</f>
        <v>0</v>
      </c>
      <c r="C96" s="5">
        <f>COUNTIF('TUẦN 04-05'!$H$5:$H$402,'KT PHÒNG'!A96)</f>
        <v>0</v>
      </c>
      <c r="D96" s="5">
        <f>COUNTIF('TUẦN 04-05'!$I$5:$I$402,'KT PHÒNG'!A96)</f>
        <v>0</v>
      </c>
      <c r="E96" s="5">
        <f>COUNTIF('TUẦN 04-05'!J5:J488,'KT PHÒNG'!A96)</f>
        <v>1</v>
      </c>
      <c r="F96" s="5">
        <f>COUNTIF('TUẦN 04-05'!$K$5:$K$402,'KT PHÒNG'!A96)</f>
        <v>1</v>
      </c>
      <c r="G96" s="5">
        <f>COUNTIF('TUẦN 04-05'!$L$5:$L$402,'KT PHÒNG'!A96)</f>
        <v>0</v>
      </c>
      <c r="H96" s="5">
        <f>COUNTIF('TUẦN 04-05'!M5:M488,'KT PHÒNG'!$A$5)</f>
        <v>0</v>
      </c>
      <c r="I96" s="5">
        <f>COUNTIF('TUẦN 04-05'!$N$5:$N$402,'KT PHÒNG'!A96)</f>
        <v>0</v>
      </c>
      <c r="J96" s="5">
        <f>COUNTIF('TUẦN 04-05'!$O$5:$O$402,'KT PHÒNG'!A96)</f>
        <v>0</v>
      </c>
      <c r="K96" s="5">
        <f>COUNTIF('TUẦN 04-05'!$P$5:$P$402,'KT PHÒNG'!A96)</f>
        <v>0</v>
      </c>
      <c r="L96" s="5">
        <f>COUNTIF('TUẦN 04-05'!$Q$5:$Q$402,'KT PHÒNG'!A96)</f>
        <v>1</v>
      </c>
      <c r="M96" s="5">
        <f>COUNTIF('TUẦN 04-05'!$R$5:$R$402,'KT PHÒNG'!A96)</f>
        <v>1</v>
      </c>
      <c r="N96" s="5">
        <f>COUNTIF('TUẦN 04-05'!$S$5:$S$402,'KT PHÒNG'!A96)</f>
        <v>0</v>
      </c>
      <c r="O96" s="5">
        <f>COUNTIF('TUẦN 04-05'!$T$5:$T$402,'KT PHÒNG'!A96)</f>
        <v>0</v>
      </c>
    </row>
    <row r="97" spans="1:15" ht="30">
      <c r="A97" s="7" t="s">
        <v>350</v>
      </c>
      <c r="B97" s="5">
        <f>COUNTIF('TUẦN 04-05'!$G$5:$G$402,'KT PHÒNG'!A97)</f>
        <v>0</v>
      </c>
      <c r="C97" s="5">
        <f>COUNTIF('TUẦN 04-05'!$H$5:$H$402,'KT PHÒNG'!A97)</f>
        <v>0</v>
      </c>
      <c r="D97" s="5">
        <f>COUNTIF('TUẦN 04-05'!$I$5:$I$402,'KT PHÒNG'!A97)</f>
        <v>0</v>
      </c>
      <c r="E97" s="5">
        <f>COUNTIF('TUẦN 04-05'!J5:J489,'KT PHÒNG'!A97)</f>
        <v>0</v>
      </c>
      <c r="F97" s="5">
        <f>COUNTIF('TUẦN 04-05'!$K$5:$K$402,'KT PHÒNG'!A97)</f>
        <v>0</v>
      </c>
      <c r="G97" s="5">
        <f>COUNTIF('TUẦN 04-05'!$L$5:$L$402,'KT PHÒNG'!A97)</f>
        <v>0</v>
      </c>
      <c r="H97" s="5">
        <f>COUNTIF('TUẦN 04-05'!M5:M489,'KT PHÒNG'!$A$5)</f>
        <v>0</v>
      </c>
      <c r="I97" s="5">
        <f>COUNTIF('TUẦN 04-05'!$N$5:$N$402,'KT PHÒNG'!A97)</f>
        <v>0</v>
      </c>
      <c r="J97" s="5">
        <f>COUNTIF('TUẦN 04-05'!$O$5:$O$402,'KT PHÒNG'!A97)</f>
        <v>0</v>
      </c>
      <c r="K97" s="5">
        <f>COUNTIF('TUẦN 04-05'!$P$5:$P$402,'KT PHÒNG'!A97)</f>
        <v>0</v>
      </c>
      <c r="L97" s="5">
        <f>COUNTIF('TUẦN 04-05'!$Q$5:$Q$402,'KT PHÒNG'!A97)</f>
        <v>0</v>
      </c>
      <c r="M97" s="5">
        <f>COUNTIF('TUẦN 04-05'!$R$5:$R$402,'KT PHÒNG'!A97)</f>
        <v>0</v>
      </c>
      <c r="N97" s="5">
        <f>COUNTIF('TUẦN 04-05'!$S$5:$S$402,'KT PHÒNG'!A97)</f>
        <v>0</v>
      </c>
      <c r="O97" s="5">
        <f>COUNTIF('TUẦN 04-05'!$T$5:$T$402,'KT PHÒNG'!A97)</f>
        <v>0</v>
      </c>
    </row>
    <row r="98" spans="1:15" ht="30">
      <c r="A98" s="7" t="s">
        <v>102</v>
      </c>
      <c r="B98" s="5">
        <f>COUNTIF('TUẦN 04-05'!$G$5:$G$402,'KT PHÒNG'!A98)</f>
        <v>0</v>
      </c>
      <c r="C98" s="5">
        <f>COUNTIF('TUẦN 04-05'!$H$5:$H$402,'KT PHÒNG'!A98)</f>
        <v>0</v>
      </c>
      <c r="D98" s="5">
        <f>COUNTIF('TUẦN 04-05'!$I$5:$I$402,'KT PHÒNG'!A98)</f>
        <v>0</v>
      </c>
      <c r="E98" s="5">
        <f>COUNTIF('TUẦN 04-05'!J5:J490,'KT PHÒNG'!A98)</f>
        <v>1</v>
      </c>
      <c r="F98" s="5">
        <f>COUNTIF('TUẦN 04-05'!$K$5:$K$402,'KT PHÒNG'!A98)</f>
        <v>1</v>
      </c>
      <c r="G98" s="5">
        <f>COUNTIF('TUẦN 04-05'!$L$5:$L$402,'KT PHÒNG'!A98)</f>
        <v>0</v>
      </c>
      <c r="H98" s="5">
        <f>COUNTIF('TUẦN 04-05'!M5:M490,'KT PHÒNG'!$A$5)</f>
        <v>0</v>
      </c>
      <c r="I98" s="5">
        <f>COUNTIF('TUẦN 04-05'!$N$5:$N$402,'KT PHÒNG'!A98)</f>
        <v>0</v>
      </c>
      <c r="J98" s="5">
        <f>COUNTIF('TUẦN 04-05'!$O$5:$O$402,'KT PHÒNG'!A98)</f>
        <v>0</v>
      </c>
      <c r="K98" s="5">
        <f>COUNTIF('TUẦN 04-05'!$P$5:$P$402,'KT PHÒNG'!A98)</f>
        <v>0</v>
      </c>
      <c r="L98" s="5">
        <f>COUNTIF('TUẦN 04-05'!$Q$5:$Q$402,'KT PHÒNG'!A98)</f>
        <v>1</v>
      </c>
      <c r="M98" s="5">
        <f>COUNTIF('TUẦN 04-05'!$R$5:$R$402,'KT PHÒNG'!A98)</f>
        <v>1</v>
      </c>
      <c r="N98" s="5">
        <f>COUNTIF('TUẦN 04-05'!$S$5:$S$402,'KT PHÒNG'!A98)</f>
        <v>0</v>
      </c>
      <c r="O98" s="5">
        <f>COUNTIF('TUẦN 04-05'!$T$5:$T$402,'KT PHÒNG'!A98)</f>
        <v>0</v>
      </c>
    </row>
    <row r="99" spans="1:15" ht="30">
      <c r="A99" s="7" t="s">
        <v>351</v>
      </c>
      <c r="B99" s="5">
        <f>COUNTIF('TUẦN 04-05'!$G$5:$G$402,'KT PHÒNG'!A99)</f>
        <v>0</v>
      </c>
      <c r="C99" s="5">
        <f>COUNTIF('TUẦN 04-05'!$H$5:$H$402,'KT PHÒNG'!A99)</f>
        <v>0</v>
      </c>
      <c r="D99" s="5">
        <f>COUNTIF('TUẦN 04-05'!$I$5:$I$402,'KT PHÒNG'!A99)</f>
        <v>0</v>
      </c>
      <c r="E99" s="5">
        <f>COUNTIF('TUẦN 04-05'!J5:J491,'KT PHÒNG'!A99)</f>
        <v>0</v>
      </c>
      <c r="F99" s="5">
        <f>COUNTIF('TUẦN 04-05'!$K$5:$K$402,'KT PHÒNG'!A99)</f>
        <v>0</v>
      </c>
      <c r="G99" s="5">
        <f>COUNTIF('TUẦN 04-05'!$L$5:$L$402,'KT PHÒNG'!A99)</f>
        <v>0</v>
      </c>
      <c r="H99" s="5">
        <f>COUNTIF('TUẦN 04-05'!M5:M491,'KT PHÒNG'!$A$5)</f>
        <v>0</v>
      </c>
      <c r="I99" s="5">
        <f>COUNTIF('TUẦN 04-05'!$N$5:$N$402,'KT PHÒNG'!A99)</f>
        <v>0</v>
      </c>
      <c r="J99" s="5">
        <f>COUNTIF('TUẦN 04-05'!$O$5:$O$402,'KT PHÒNG'!A99)</f>
        <v>0</v>
      </c>
      <c r="K99" s="5">
        <f>COUNTIF('TUẦN 04-05'!$P$5:$P$402,'KT PHÒNG'!A99)</f>
        <v>0</v>
      </c>
      <c r="L99" s="5">
        <f>COUNTIF('TUẦN 04-05'!$Q$5:$Q$402,'KT PHÒNG'!A99)</f>
        <v>0</v>
      </c>
      <c r="M99" s="5">
        <f>COUNTIF('TUẦN 04-05'!$R$5:$R$402,'KT PHÒNG'!A99)</f>
        <v>0</v>
      </c>
      <c r="N99" s="5">
        <f>COUNTIF('TUẦN 04-05'!$S$5:$S$402,'KT PHÒNG'!A99)</f>
        <v>0</v>
      </c>
      <c r="O99" s="5">
        <f>COUNTIF('TUẦN 04-05'!$T$5:$T$402,'KT PHÒNG'!A99)</f>
        <v>0</v>
      </c>
    </row>
    <row r="100" spans="1:15" ht="30">
      <c r="A100" s="7" t="s">
        <v>30</v>
      </c>
      <c r="B100" s="5">
        <f>COUNTIF('TUẦN 04-05'!$G$5:$G$402,'KT PHÒNG'!A100)</f>
        <v>0</v>
      </c>
      <c r="C100" s="5">
        <f>COUNTIF('TUẦN 04-05'!$H$5:$H$402,'KT PHÒNG'!A100)</f>
        <v>0</v>
      </c>
      <c r="D100" s="5">
        <f>COUNTIF('TUẦN 04-05'!$I$5:$I$402,'KT PHÒNG'!A100)</f>
        <v>1</v>
      </c>
      <c r="E100" s="5">
        <f>COUNTIF('TUẦN 04-05'!J5:J492,'KT PHÒNG'!A100)</f>
        <v>1</v>
      </c>
      <c r="F100" s="5">
        <f>COUNTIF('TUẦN 04-05'!$K$5:$K$402,'KT PHÒNG'!A100)</f>
        <v>1</v>
      </c>
      <c r="G100" s="5">
        <f>COUNTIF('TUẦN 04-05'!$L$5:$L$402,'KT PHÒNG'!A100)</f>
        <v>0</v>
      </c>
      <c r="H100" s="5">
        <f>COUNTIF('TUẦN 04-05'!M5:M492,'KT PHÒNG'!$A$5)</f>
        <v>0</v>
      </c>
      <c r="I100" s="5">
        <f>COUNTIF('TUẦN 04-05'!$N$5:$N$402,'KT PHÒNG'!A100)</f>
        <v>0</v>
      </c>
      <c r="J100" s="5">
        <f>COUNTIF('TUẦN 04-05'!$O$5:$O$402,'KT PHÒNG'!A100)</f>
        <v>0</v>
      </c>
      <c r="K100" s="5">
        <f>COUNTIF('TUẦN 04-05'!$P$5:$P$402,'KT PHÒNG'!A100)</f>
        <v>1</v>
      </c>
      <c r="L100" s="5">
        <f>COUNTIF('TUẦN 04-05'!$Q$5:$Q$402,'KT PHÒNG'!A100)</f>
        <v>1</v>
      </c>
      <c r="M100" s="5">
        <f>COUNTIF('TUẦN 04-05'!$R$5:$R$402,'KT PHÒNG'!A100)</f>
        <v>1</v>
      </c>
      <c r="N100" s="5">
        <f>COUNTIF('TUẦN 04-05'!$S$5:$S$402,'KT PHÒNG'!A100)</f>
        <v>0</v>
      </c>
      <c r="O100" s="5">
        <f>COUNTIF('TUẦN 04-05'!$T$5:$T$402,'KT PHÒNG'!A100)</f>
        <v>0</v>
      </c>
    </row>
    <row r="101" spans="1:15" ht="30">
      <c r="A101" s="7" t="s">
        <v>352</v>
      </c>
      <c r="B101" s="5">
        <f>COUNTIF('TUẦN 04-05'!$G$5:$G$402,'KT PHÒNG'!A101)</f>
        <v>0</v>
      </c>
      <c r="C101" s="5">
        <f>COUNTIF('TUẦN 04-05'!$H$5:$H$402,'KT PHÒNG'!A101)</f>
        <v>0</v>
      </c>
      <c r="D101" s="5">
        <f>COUNTIF('TUẦN 04-05'!$I$5:$I$402,'KT PHÒNG'!A101)</f>
        <v>0</v>
      </c>
      <c r="E101" s="5">
        <f>COUNTIF('TUẦN 04-05'!J5:J493,'KT PHÒNG'!A101)</f>
        <v>0</v>
      </c>
      <c r="F101" s="5">
        <f>COUNTIF('TUẦN 04-05'!$K$5:$K$402,'KT PHÒNG'!A101)</f>
        <v>0</v>
      </c>
      <c r="G101" s="5">
        <f>COUNTIF('TUẦN 04-05'!$L$5:$L$402,'KT PHÒNG'!A101)</f>
        <v>0</v>
      </c>
      <c r="H101" s="5">
        <f>COUNTIF('TUẦN 04-05'!M5:M493,'KT PHÒNG'!$A$5)</f>
        <v>0</v>
      </c>
      <c r="I101" s="5">
        <f>COUNTIF('TUẦN 04-05'!$N$5:$N$402,'KT PHÒNG'!A101)</f>
        <v>0</v>
      </c>
      <c r="J101" s="5">
        <f>COUNTIF('TUẦN 04-05'!$O$5:$O$402,'KT PHÒNG'!A101)</f>
        <v>0</v>
      </c>
      <c r="K101" s="5">
        <f>COUNTIF('TUẦN 04-05'!$P$5:$P$402,'KT PHÒNG'!A101)</f>
        <v>0</v>
      </c>
      <c r="L101" s="5">
        <f>COUNTIF('TUẦN 04-05'!$Q$5:$Q$402,'KT PHÒNG'!A101)</f>
        <v>0</v>
      </c>
      <c r="M101" s="5">
        <f>COUNTIF('TUẦN 04-05'!$R$5:$R$402,'KT PHÒNG'!A101)</f>
        <v>0</v>
      </c>
      <c r="N101" s="5">
        <f>COUNTIF('TUẦN 04-05'!$S$5:$S$402,'KT PHÒNG'!A101)</f>
        <v>0</v>
      </c>
      <c r="O101" s="5">
        <f>COUNTIF('TUẦN 04-05'!$T$5:$T$402,'KT PHÒNG'!A101)</f>
        <v>0</v>
      </c>
    </row>
    <row r="102" spans="1:15" ht="30">
      <c r="A102" s="7" t="s">
        <v>115</v>
      </c>
      <c r="B102" s="5">
        <f>COUNTIF('TUẦN 04-05'!$G$5:$G$402,'KT PHÒNG'!A102)</f>
        <v>1</v>
      </c>
      <c r="C102" s="5">
        <f>COUNTIF('TUẦN 04-05'!$H$5:$H$402,'KT PHÒNG'!A102)</f>
        <v>0</v>
      </c>
      <c r="D102" s="5">
        <f>COUNTIF('TUẦN 04-05'!$I$5:$I$402,'KT PHÒNG'!A102)</f>
        <v>0</v>
      </c>
      <c r="E102" s="5">
        <f>COUNTIF('TUẦN 04-05'!J5:J494,'KT PHÒNG'!A102)</f>
        <v>1</v>
      </c>
      <c r="F102" s="5">
        <f>COUNTIF('TUẦN 04-05'!$K$5:$K$402,'KT PHÒNG'!A102)</f>
        <v>0</v>
      </c>
      <c r="G102" s="5">
        <f>COUNTIF('TUẦN 04-05'!$L$5:$L$402,'KT PHÒNG'!A102)</f>
        <v>0</v>
      </c>
      <c r="H102" s="5">
        <f>COUNTIF('TUẦN 04-05'!M5:M494,'KT PHÒNG'!$A$5)</f>
        <v>0</v>
      </c>
      <c r="I102" s="5">
        <f>COUNTIF('TUẦN 04-05'!$N$5:$N$402,'KT PHÒNG'!A102)</f>
        <v>1</v>
      </c>
      <c r="J102" s="5">
        <f>COUNTIF('TUẦN 04-05'!$O$5:$O$402,'KT PHÒNG'!A102)</f>
        <v>1</v>
      </c>
      <c r="K102" s="5">
        <f>COUNTIF('TUẦN 04-05'!$P$5:$P$402,'KT PHÒNG'!A102)</f>
        <v>0</v>
      </c>
      <c r="L102" s="5">
        <f>COUNTIF('TUẦN 04-05'!$Q$5:$Q$402,'KT PHÒNG'!A102)</f>
        <v>0</v>
      </c>
      <c r="M102" s="5">
        <f>COUNTIF('TUẦN 04-05'!$R$5:$R$402,'KT PHÒNG'!A102)</f>
        <v>0</v>
      </c>
      <c r="N102" s="5">
        <f>COUNTIF('TUẦN 04-05'!$S$5:$S$402,'KT PHÒNG'!A102)</f>
        <v>0</v>
      </c>
      <c r="O102" s="5">
        <f>COUNTIF('TUẦN 04-05'!$T$5:$T$402,'KT PHÒNG'!A102)</f>
        <v>0</v>
      </c>
    </row>
    <row r="103" spans="1:15" ht="30">
      <c r="A103" s="7" t="s">
        <v>353</v>
      </c>
      <c r="B103" s="5">
        <f>COUNTIF('TUẦN 04-05'!$G$5:$G$402,'KT PHÒNG'!A103)</f>
        <v>0</v>
      </c>
      <c r="C103" s="5">
        <f>COUNTIF('TUẦN 04-05'!$H$5:$H$402,'KT PHÒNG'!A103)</f>
        <v>0</v>
      </c>
      <c r="D103" s="5">
        <f>COUNTIF('TUẦN 04-05'!$I$5:$I$402,'KT PHÒNG'!A103)</f>
        <v>0</v>
      </c>
      <c r="E103" s="5">
        <f>COUNTIF('TUẦN 04-05'!J5:J495,'KT PHÒNG'!A103)</f>
        <v>0</v>
      </c>
      <c r="F103" s="5">
        <f>COUNTIF('TUẦN 04-05'!$K$5:$K$402,'KT PHÒNG'!A103)</f>
        <v>0</v>
      </c>
      <c r="G103" s="5">
        <f>COUNTIF('TUẦN 04-05'!$L$5:$L$402,'KT PHÒNG'!A103)</f>
        <v>0</v>
      </c>
      <c r="H103" s="5">
        <f>COUNTIF('TUẦN 04-05'!M5:M495,'KT PHÒNG'!$A$5)</f>
        <v>0</v>
      </c>
      <c r="I103" s="5">
        <f>COUNTIF('TUẦN 04-05'!$N$5:$N$402,'KT PHÒNG'!A103)</f>
        <v>0</v>
      </c>
      <c r="J103" s="5">
        <f>COUNTIF('TUẦN 04-05'!$O$5:$O$402,'KT PHÒNG'!A103)</f>
        <v>0</v>
      </c>
      <c r="K103" s="5">
        <f>COUNTIF('TUẦN 04-05'!$P$5:$P$402,'KT PHÒNG'!A103)</f>
        <v>0</v>
      </c>
      <c r="L103" s="5">
        <f>COUNTIF('TUẦN 04-05'!$Q$5:$Q$402,'KT PHÒNG'!A103)</f>
        <v>0</v>
      </c>
      <c r="M103" s="5">
        <f>COUNTIF('TUẦN 04-05'!$R$5:$R$402,'KT PHÒNG'!A103)</f>
        <v>0</v>
      </c>
      <c r="N103" s="5">
        <f>COUNTIF('TUẦN 04-05'!$S$5:$S$402,'KT PHÒNG'!A103)</f>
        <v>0</v>
      </c>
      <c r="O103" s="5">
        <f>COUNTIF('TUẦN 04-05'!$T$5:$T$402,'KT PHÒNG'!A103)</f>
        <v>0</v>
      </c>
    </row>
    <row r="104" spans="1:15" ht="30">
      <c r="A104" s="7" t="s">
        <v>354</v>
      </c>
      <c r="B104" s="5">
        <f>COUNTIF('TUẦN 04-05'!$G$5:$G$402,'KT PHÒNG'!A104)</f>
        <v>0</v>
      </c>
      <c r="C104" s="5">
        <f>COUNTIF('TUẦN 04-05'!$H$5:$H$402,'KT PHÒNG'!A104)</f>
        <v>1</v>
      </c>
      <c r="D104" s="5">
        <f>COUNTIF('TUẦN 04-05'!$I$5:$I$402,'KT PHÒNG'!A104)</f>
        <v>1</v>
      </c>
      <c r="E104" s="5">
        <f>COUNTIF('TUẦN 04-05'!J5:J496,'KT PHÒNG'!A104)</f>
        <v>1</v>
      </c>
      <c r="F104" s="5">
        <f>COUNTIF('TUẦN 04-05'!$K$5:$K$402,'KT PHÒNG'!A104)</f>
        <v>1</v>
      </c>
      <c r="G104" s="5">
        <f>COUNTIF('TUẦN 04-05'!$L$5:$L$402,'KT PHÒNG'!A104)</f>
        <v>0</v>
      </c>
      <c r="H104" s="5">
        <f>COUNTIF('TUẦN 04-05'!M5:M496,'KT PHÒNG'!$A$5)</f>
        <v>0</v>
      </c>
      <c r="I104" s="5">
        <f>COUNTIF('TUẦN 04-05'!$N$5:$N$402,'KT PHÒNG'!A104)</f>
        <v>0</v>
      </c>
      <c r="J104" s="5">
        <f>COUNTIF('TUẦN 04-05'!$O$5:$O$402,'KT PHÒNG'!A104)</f>
        <v>1</v>
      </c>
      <c r="K104" s="5">
        <f>COUNTIF('TUẦN 04-05'!$P$5:$P$402,'KT PHÒNG'!A104)</f>
        <v>1</v>
      </c>
      <c r="L104" s="5">
        <f>COUNTIF('TUẦN 04-05'!$Q$5:$Q$402,'KT PHÒNG'!A104)</f>
        <v>0</v>
      </c>
      <c r="M104" s="5">
        <f>COUNTIF('TUẦN 04-05'!$R$5:$R$402,'KT PHÒNG'!A104)</f>
        <v>0</v>
      </c>
      <c r="N104" s="5">
        <f>COUNTIF('TUẦN 04-05'!$S$5:$S$402,'KT PHÒNG'!A104)</f>
        <v>0</v>
      </c>
      <c r="O104" s="5">
        <f>COUNTIF('TUẦN 04-05'!$T$5:$T$402,'KT PHÒNG'!A104)</f>
        <v>0</v>
      </c>
    </row>
    <row r="105" spans="1:15" ht="30">
      <c r="A105" s="7" t="s">
        <v>355</v>
      </c>
      <c r="B105" s="5">
        <f>COUNTIF('TUẦN 04-05'!$G$5:$G$402,'KT PHÒNG'!A105)</f>
        <v>0</v>
      </c>
      <c r="C105" s="5">
        <f>COUNTIF('TUẦN 04-05'!$H$5:$H$402,'KT PHÒNG'!A105)</f>
        <v>0</v>
      </c>
      <c r="D105" s="5">
        <f>COUNTIF('TUẦN 04-05'!$I$5:$I$402,'KT PHÒNG'!A105)</f>
        <v>0</v>
      </c>
      <c r="E105" s="5">
        <f>COUNTIF('TUẦN 04-05'!J5:J497,'KT PHÒNG'!A105)</f>
        <v>0</v>
      </c>
      <c r="F105" s="5">
        <f>COUNTIF('TUẦN 04-05'!$K$5:$K$402,'KT PHÒNG'!A105)</f>
        <v>0</v>
      </c>
      <c r="G105" s="5">
        <f>COUNTIF('TUẦN 04-05'!$L$5:$L$402,'KT PHÒNG'!A105)</f>
        <v>0</v>
      </c>
      <c r="H105" s="5">
        <f>COUNTIF('TUẦN 04-05'!M5:M497,'KT PHÒNG'!$A$5)</f>
        <v>0</v>
      </c>
      <c r="I105" s="5">
        <f>COUNTIF('TUẦN 04-05'!$N$5:$N$402,'KT PHÒNG'!A105)</f>
        <v>0</v>
      </c>
      <c r="J105" s="5">
        <f>COUNTIF('TUẦN 04-05'!$O$5:$O$402,'KT PHÒNG'!A105)</f>
        <v>0</v>
      </c>
      <c r="K105" s="5">
        <f>COUNTIF('TUẦN 04-05'!$P$5:$P$402,'KT PHÒNG'!A105)</f>
        <v>0</v>
      </c>
      <c r="L105" s="5">
        <f>COUNTIF('TUẦN 04-05'!$Q$5:$Q$402,'KT PHÒNG'!A105)</f>
        <v>0</v>
      </c>
      <c r="M105" s="5">
        <f>COUNTIF('TUẦN 04-05'!$R$5:$R$402,'KT PHÒNG'!A105)</f>
        <v>0</v>
      </c>
      <c r="N105" s="5">
        <f>COUNTIF('TUẦN 04-05'!$S$5:$S$402,'KT PHÒNG'!A105)</f>
        <v>0</v>
      </c>
      <c r="O105" s="5">
        <f>COUNTIF('TUẦN 04-05'!$T$5:$T$402,'KT PHÒNG'!A105)</f>
        <v>0</v>
      </c>
    </row>
    <row r="106" spans="1:15" ht="30">
      <c r="A106" s="7" t="s">
        <v>35</v>
      </c>
      <c r="B106" s="5">
        <f>COUNTIF('TUẦN 04-05'!$G$5:$G$402,'KT PHÒNG'!A106)</f>
        <v>2</v>
      </c>
      <c r="C106" s="5">
        <f>COUNTIF('TUẦN 04-05'!$H$5:$H$402,'KT PHÒNG'!A106)</f>
        <v>0</v>
      </c>
      <c r="D106" s="5">
        <f>COUNTIF('TUẦN 04-05'!$I$5:$I$402,'KT PHÒNG'!A106)</f>
        <v>1</v>
      </c>
      <c r="E106" s="5">
        <f>COUNTIF('TUẦN 04-05'!J5:J498,'KT PHÒNG'!A106)</f>
        <v>1</v>
      </c>
      <c r="F106" s="5">
        <f>COUNTIF('TUẦN 04-05'!$K$5:$K$402,'KT PHÒNG'!A106)</f>
        <v>1</v>
      </c>
      <c r="G106" s="5">
        <f>COUNTIF('TUẦN 04-05'!$L$5:$L$402,'KT PHÒNG'!A106)</f>
        <v>0</v>
      </c>
      <c r="H106" s="5">
        <f>COUNTIF('TUẦN 04-05'!M5:M498,'KT PHÒNG'!$A$5)</f>
        <v>0</v>
      </c>
      <c r="I106" s="5">
        <f>COUNTIF('TUẦN 04-05'!$N$5:$N$402,'KT PHÒNG'!A106)</f>
        <v>2</v>
      </c>
      <c r="J106" s="5">
        <f>COUNTIF('TUẦN 04-05'!$O$5:$O$402,'KT PHÒNG'!A106)</f>
        <v>0</v>
      </c>
      <c r="K106" s="5">
        <f>COUNTIF('TUẦN 04-05'!$P$5:$P$402,'KT PHÒNG'!A106)</f>
        <v>0</v>
      </c>
      <c r="L106" s="5">
        <f>COUNTIF('TUẦN 04-05'!$Q$5:$Q$402,'KT PHÒNG'!A106)</f>
        <v>1</v>
      </c>
      <c r="M106" s="5">
        <f>COUNTIF('TUẦN 04-05'!$R$5:$R$402,'KT PHÒNG'!A106)</f>
        <v>2</v>
      </c>
      <c r="N106" s="5">
        <f>COUNTIF('TUẦN 04-05'!$S$5:$S$402,'KT PHÒNG'!A106)</f>
        <v>0</v>
      </c>
      <c r="O106" s="5">
        <f>COUNTIF('TUẦN 04-05'!$T$5:$T$402,'KT PHÒNG'!A106)</f>
        <v>0</v>
      </c>
    </row>
    <row r="107" spans="1:15" ht="30">
      <c r="A107" s="7" t="s">
        <v>108</v>
      </c>
      <c r="B107" s="5">
        <f>COUNTIF('TUẦN 04-05'!$G$5:$G$402,'KT PHÒNG'!A107)</f>
        <v>1</v>
      </c>
      <c r="C107" s="5">
        <f>COUNTIF('TUẦN 04-05'!$H$5:$H$402,'KT PHÒNG'!A107)</f>
        <v>0</v>
      </c>
      <c r="D107" s="5">
        <f>COUNTIF('TUẦN 04-05'!$I$5:$I$402,'KT PHÒNG'!A107)</f>
        <v>1</v>
      </c>
      <c r="E107" s="5">
        <f>COUNTIF('TUẦN 04-05'!J5:J499,'KT PHÒNG'!A107)</f>
        <v>0</v>
      </c>
      <c r="F107" s="5">
        <f>COUNTIF('TUẦN 04-05'!$K$5:$K$402,'KT PHÒNG'!A107)</f>
        <v>1</v>
      </c>
      <c r="G107" s="5">
        <f>COUNTIF('TUẦN 04-05'!$L$5:$L$402,'KT PHÒNG'!A107)</f>
        <v>0</v>
      </c>
      <c r="H107" s="5">
        <f>COUNTIF('TUẦN 04-05'!M5:M499,'KT PHÒNG'!$A$5)</f>
        <v>0</v>
      </c>
      <c r="I107" s="5">
        <f>COUNTIF('TUẦN 04-05'!$N$5:$N$402,'KT PHÒNG'!A107)</f>
        <v>1</v>
      </c>
      <c r="J107" s="5">
        <f>COUNTIF('TUẦN 04-05'!$O$5:$O$402,'KT PHÒNG'!A107)</f>
        <v>0</v>
      </c>
      <c r="K107" s="5">
        <f>COUNTIF('TUẦN 04-05'!$P$5:$P$402,'KT PHÒNG'!A107)</f>
        <v>1</v>
      </c>
      <c r="L107" s="5">
        <f>COUNTIF('TUẦN 04-05'!$Q$5:$Q$402,'KT PHÒNG'!A107)</f>
        <v>0</v>
      </c>
      <c r="M107" s="5">
        <f>COUNTIF('TUẦN 04-05'!$R$5:$R$402,'KT PHÒNG'!A107)</f>
        <v>1</v>
      </c>
      <c r="N107" s="5">
        <f>COUNTIF('TUẦN 04-05'!$S$5:$S$402,'KT PHÒNG'!A107)</f>
        <v>0</v>
      </c>
      <c r="O107" s="5">
        <f>COUNTIF('TUẦN 04-05'!$T$5:$T$402,'KT PHÒNG'!A107)</f>
        <v>0</v>
      </c>
    </row>
    <row r="108" spans="1:15" ht="30">
      <c r="A108" s="7" t="s">
        <v>47</v>
      </c>
      <c r="B108" s="5">
        <f>COUNTIF('TUẦN 04-05'!$G$5:$G$402,'KT PHÒNG'!A108)</f>
        <v>0</v>
      </c>
      <c r="C108" s="5">
        <f>COUNTIF('TUẦN 04-05'!$H$5:$H$402,'KT PHÒNG'!A108)</f>
        <v>0</v>
      </c>
      <c r="D108" s="5">
        <f>COUNTIF('TUẦN 04-05'!$I$5:$I$402,'KT PHÒNG'!A108)</f>
        <v>0</v>
      </c>
      <c r="E108" s="5">
        <f>COUNTIF('TUẦN 04-05'!J5:J500,'KT PHÒNG'!A108)</f>
        <v>0</v>
      </c>
      <c r="F108" s="5">
        <f>COUNTIF('TUẦN 04-05'!$K$5:$K$402,'KT PHÒNG'!A108)</f>
        <v>0</v>
      </c>
      <c r="G108" s="5">
        <f>COUNTIF('TUẦN 04-05'!$L$5:$L$402,'KT PHÒNG'!A108)</f>
        <v>0</v>
      </c>
      <c r="H108" s="5">
        <f>COUNTIF('TUẦN 04-05'!M5:M500,'KT PHÒNG'!$A$5)</f>
        <v>0</v>
      </c>
      <c r="I108" s="5">
        <f>COUNTIF('TUẦN 04-05'!$N$5:$N$402,'KT PHÒNG'!A108)</f>
        <v>0</v>
      </c>
      <c r="J108" s="5">
        <f>COUNTIF('TUẦN 04-05'!$O$5:$O$402,'KT PHÒNG'!A108)</f>
        <v>0</v>
      </c>
      <c r="K108" s="5">
        <f>COUNTIF('TUẦN 04-05'!$P$5:$P$402,'KT PHÒNG'!A108)</f>
        <v>0</v>
      </c>
      <c r="L108" s="5">
        <f>COUNTIF('TUẦN 04-05'!$Q$5:$Q$402,'KT PHÒNG'!A108)</f>
        <v>0</v>
      </c>
      <c r="M108" s="5">
        <f>COUNTIF('TUẦN 04-05'!$R$5:$R$402,'KT PHÒNG'!A108)</f>
        <v>0</v>
      </c>
      <c r="N108" s="5">
        <f>COUNTIF('TUẦN 04-05'!$S$5:$S$402,'KT PHÒNG'!A108)</f>
        <v>0</v>
      </c>
      <c r="O108" s="5">
        <f>COUNTIF('TUẦN 04-05'!$T$5:$T$402,'KT PHÒNG'!A108)</f>
        <v>0</v>
      </c>
    </row>
    <row r="109" spans="1:15" ht="30">
      <c r="A109" s="7" t="s">
        <v>356</v>
      </c>
      <c r="B109" s="5">
        <f>COUNTIF('TUẦN 04-05'!$G$5:$G$402,'KT PHÒNG'!A109)</f>
        <v>0</v>
      </c>
      <c r="C109" s="5">
        <f>COUNTIF('TUẦN 04-05'!$H$5:$H$402,'KT PHÒNG'!A109)</f>
        <v>0</v>
      </c>
      <c r="D109" s="5">
        <f>COUNTIF('TUẦN 04-05'!$I$5:$I$402,'KT PHÒNG'!A109)</f>
        <v>0</v>
      </c>
      <c r="E109" s="5">
        <f>COUNTIF('TUẦN 04-05'!J5:J501,'KT PHÒNG'!A109)</f>
        <v>0</v>
      </c>
      <c r="F109" s="5">
        <f>COUNTIF('TUẦN 04-05'!$K$5:$K$402,'KT PHÒNG'!A109)</f>
        <v>0</v>
      </c>
      <c r="G109" s="5">
        <f>COUNTIF('TUẦN 04-05'!$L$5:$L$402,'KT PHÒNG'!A109)</f>
        <v>0</v>
      </c>
      <c r="H109" s="5">
        <f>COUNTIF('TUẦN 04-05'!M5:M501,'KT PHÒNG'!$A$5)</f>
        <v>0</v>
      </c>
      <c r="I109" s="5">
        <f>COUNTIF('TUẦN 04-05'!$N$5:$N$402,'KT PHÒNG'!A109)</f>
        <v>1</v>
      </c>
      <c r="J109" s="5">
        <f>COUNTIF('TUẦN 04-05'!$O$5:$O$402,'KT PHÒNG'!A109)</f>
        <v>1</v>
      </c>
      <c r="K109" s="5">
        <f>COUNTIF('TUẦN 04-05'!$P$5:$P$402,'KT PHÒNG'!A109)</f>
        <v>1</v>
      </c>
      <c r="L109" s="5">
        <f>COUNTIF('TUẦN 04-05'!$Q$5:$Q$402,'KT PHÒNG'!A109)</f>
        <v>1</v>
      </c>
      <c r="M109" s="5">
        <f>COUNTIF('TUẦN 04-05'!$R$5:$R$402,'KT PHÒNG'!A109)</f>
        <v>1</v>
      </c>
      <c r="N109" s="5">
        <f>COUNTIF('TUẦN 04-05'!$S$5:$S$402,'KT PHÒNG'!A109)</f>
        <v>0</v>
      </c>
      <c r="O109" s="5">
        <f>COUNTIF('TUẦN 04-05'!$T$5:$T$402,'KT PHÒNG'!A109)</f>
        <v>0</v>
      </c>
    </row>
    <row r="110" spans="1:15" ht="30">
      <c r="A110" s="7" t="s">
        <v>357</v>
      </c>
      <c r="B110" s="5">
        <f>COUNTIF('TUẦN 04-05'!$G$5:$G$402,'KT PHÒNG'!A110)</f>
        <v>0</v>
      </c>
      <c r="C110" s="5">
        <f>COUNTIF('TUẦN 04-05'!$H$5:$H$402,'KT PHÒNG'!A110)</f>
        <v>0</v>
      </c>
      <c r="D110" s="5">
        <f>COUNTIF('TUẦN 04-05'!$I$5:$I$402,'KT PHÒNG'!A110)</f>
        <v>0</v>
      </c>
      <c r="E110" s="5">
        <f>COUNTIF('TUẦN 04-05'!J5:J502,'KT PHÒNG'!A110)</f>
        <v>0</v>
      </c>
      <c r="F110" s="5">
        <f>COUNTIF('TUẦN 04-05'!$K$5:$K$402,'KT PHÒNG'!A110)</f>
        <v>0</v>
      </c>
      <c r="G110" s="5">
        <f>COUNTIF('TUẦN 04-05'!$L$5:$L$402,'KT PHÒNG'!A110)</f>
        <v>0</v>
      </c>
      <c r="H110" s="5">
        <f>COUNTIF('TUẦN 04-05'!M5:M502,'KT PHÒNG'!$A$5)</f>
        <v>0</v>
      </c>
      <c r="I110" s="5">
        <f>COUNTIF('TUẦN 04-05'!$N$5:$N$402,'KT PHÒNG'!A110)</f>
        <v>0</v>
      </c>
      <c r="J110" s="5">
        <f>COUNTIF('TUẦN 04-05'!$O$5:$O$402,'KT PHÒNG'!A110)</f>
        <v>0</v>
      </c>
      <c r="K110" s="5">
        <f>COUNTIF('TUẦN 04-05'!$P$5:$P$402,'KT PHÒNG'!A110)</f>
        <v>0</v>
      </c>
      <c r="L110" s="5">
        <f>COUNTIF('TUẦN 04-05'!$Q$5:$Q$402,'KT PHÒNG'!A110)</f>
        <v>0</v>
      </c>
      <c r="M110" s="5">
        <f>COUNTIF('TUẦN 04-05'!$R$5:$R$402,'KT PHÒNG'!A110)</f>
        <v>0</v>
      </c>
      <c r="N110" s="5">
        <f>COUNTIF('TUẦN 04-05'!$S$5:$S$402,'KT PHÒNG'!A110)</f>
        <v>0</v>
      </c>
      <c r="O110" s="5">
        <f>COUNTIF('TUẦN 04-05'!$T$5:$T$402,'KT PHÒNG'!A110)</f>
        <v>0</v>
      </c>
    </row>
    <row r="111" spans="1:15" ht="30">
      <c r="A111" s="7" t="s">
        <v>358</v>
      </c>
      <c r="B111" s="5">
        <f>COUNTIF('TUẦN 04-05'!$G$5:$G$402,'KT PHÒNG'!A111)</f>
        <v>0</v>
      </c>
      <c r="C111" s="5">
        <f>COUNTIF('TUẦN 04-05'!$H$5:$H$402,'KT PHÒNG'!A111)</f>
        <v>0</v>
      </c>
      <c r="D111" s="5">
        <f>COUNTIF('TUẦN 04-05'!$I$5:$I$402,'KT PHÒNG'!A111)</f>
        <v>0</v>
      </c>
      <c r="E111" s="5">
        <f>COUNTIF('TUẦN 04-05'!J5:J503,'KT PHÒNG'!A111)</f>
        <v>0</v>
      </c>
      <c r="F111" s="5">
        <f>COUNTIF('TUẦN 04-05'!$K$5:$K$402,'KT PHÒNG'!A111)</f>
        <v>0</v>
      </c>
      <c r="G111" s="5">
        <f>COUNTIF('TUẦN 04-05'!$L$5:$L$402,'KT PHÒNG'!A111)</f>
        <v>0</v>
      </c>
      <c r="H111" s="5">
        <f>COUNTIF('TUẦN 04-05'!M5:M503,'KT PHÒNG'!$A$5)</f>
        <v>0</v>
      </c>
      <c r="I111" s="5">
        <f>COUNTIF('TUẦN 04-05'!$N$5:$N$402,'KT PHÒNG'!A111)</f>
        <v>0</v>
      </c>
      <c r="J111" s="5">
        <f>COUNTIF('TUẦN 04-05'!$O$5:$O$402,'KT PHÒNG'!A111)</f>
        <v>0</v>
      </c>
      <c r="K111" s="5">
        <f>COUNTIF('TUẦN 04-05'!$P$5:$P$402,'KT PHÒNG'!A111)</f>
        <v>0</v>
      </c>
      <c r="L111" s="5">
        <f>COUNTIF('TUẦN 04-05'!$Q$5:$Q$402,'KT PHÒNG'!A111)</f>
        <v>0</v>
      </c>
      <c r="M111" s="5">
        <f>COUNTIF('TUẦN 04-05'!$R$5:$R$402,'KT PHÒNG'!A111)</f>
        <v>0</v>
      </c>
      <c r="N111" s="5">
        <f>COUNTIF('TUẦN 04-05'!$S$5:$S$402,'KT PHÒNG'!A111)</f>
        <v>0</v>
      </c>
      <c r="O111" s="5">
        <f>COUNTIF('TUẦN 04-05'!$T$5:$T$402,'KT PHÒNG'!A111)</f>
        <v>0</v>
      </c>
    </row>
    <row r="112" spans="1:15" ht="30">
      <c r="A112" s="7" t="s">
        <v>94</v>
      </c>
      <c r="B112" s="5">
        <f>COUNTIF('TUẦN 04-05'!$G$5:$G$402,'KT PHÒNG'!A112)</f>
        <v>1</v>
      </c>
      <c r="C112" s="5">
        <f>COUNTIF('TUẦN 04-05'!$H$5:$H$402,'KT PHÒNG'!A112)</f>
        <v>1</v>
      </c>
      <c r="D112" s="5">
        <f>COUNTIF('TUẦN 04-05'!$I$5:$I$402,'KT PHÒNG'!A112)</f>
        <v>1</v>
      </c>
      <c r="E112" s="5">
        <f>COUNTIF('TUẦN 04-05'!J5:J504,'KT PHÒNG'!A112)</f>
        <v>1</v>
      </c>
      <c r="F112" s="5">
        <f>COUNTIF('TUẦN 04-05'!$K$5:$K$402,'KT PHÒNG'!A112)</f>
        <v>1</v>
      </c>
      <c r="G112" s="5">
        <f>COUNTIF('TUẦN 04-05'!$L$5:$L$402,'KT PHÒNG'!A112)</f>
        <v>0</v>
      </c>
      <c r="H112" s="5">
        <f>COUNTIF('TUẦN 04-05'!M5:M504,'KT PHÒNG'!$A$5)</f>
        <v>0</v>
      </c>
      <c r="I112" s="5">
        <f>COUNTIF('TUẦN 04-05'!$N$5:$N$402,'KT PHÒNG'!A112)</f>
        <v>1</v>
      </c>
      <c r="J112" s="5">
        <f>COUNTIF('TUẦN 04-05'!$O$5:$O$402,'KT PHÒNG'!A112)</f>
        <v>1</v>
      </c>
      <c r="K112" s="5">
        <f>COUNTIF('TUẦN 04-05'!$P$5:$P$402,'KT PHÒNG'!A112)</f>
        <v>1</v>
      </c>
      <c r="L112" s="5">
        <f>COUNTIF('TUẦN 04-05'!$Q$5:$Q$402,'KT PHÒNG'!A112)</f>
        <v>1</v>
      </c>
      <c r="M112" s="5">
        <f>COUNTIF('TUẦN 04-05'!$R$5:$R$402,'KT PHÒNG'!A112)</f>
        <v>1</v>
      </c>
      <c r="N112" s="5">
        <f>COUNTIF('TUẦN 04-05'!$S$5:$S$402,'KT PHÒNG'!A112)</f>
        <v>0</v>
      </c>
      <c r="O112" s="5">
        <f>COUNTIF('TUẦN 04-05'!$T$5:$T$402,'KT PHÒNG'!A112)</f>
        <v>0</v>
      </c>
    </row>
    <row r="113" spans="1:15" ht="30">
      <c r="A113" s="7" t="s">
        <v>145</v>
      </c>
      <c r="B113" s="5">
        <f>COUNTIF('TUẦN 04-05'!$G$5:$G$402,'KT PHÒNG'!A113)</f>
        <v>0</v>
      </c>
      <c r="C113" s="5">
        <f>COUNTIF('TUẦN 04-05'!$H$5:$H$402,'KT PHÒNG'!A113)</f>
        <v>0</v>
      </c>
      <c r="D113" s="5">
        <f>COUNTIF('TUẦN 04-05'!$I$5:$I$402,'KT PHÒNG'!A113)</f>
        <v>0</v>
      </c>
      <c r="E113" s="5">
        <f>COUNTIF('TUẦN 04-05'!J5:J505,'KT PHÒNG'!A113)</f>
        <v>0</v>
      </c>
      <c r="F113" s="5">
        <f>COUNTIF('TUẦN 04-05'!$K$5:$K$402,'KT PHÒNG'!A113)</f>
        <v>0</v>
      </c>
      <c r="G113" s="5">
        <f>COUNTIF('TUẦN 04-05'!$L$5:$L$402,'KT PHÒNG'!A113)</f>
        <v>0</v>
      </c>
      <c r="H113" s="5">
        <f>COUNTIF('TUẦN 04-05'!M5:M505,'KT PHÒNG'!$A$5)</f>
        <v>0</v>
      </c>
      <c r="I113" s="5">
        <f>COUNTIF('TUẦN 04-05'!$N$5:$N$402,'KT PHÒNG'!A113)</f>
        <v>0</v>
      </c>
      <c r="J113" s="5">
        <f>COUNTIF('TUẦN 04-05'!$O$5:$O$402,'KT PHÒNG'!A113)</f>
        <v>0</v>
      </c>
      <c r="K113" s="5">
        <f>COUNTIF('TUẦN 04-05'!$P$5:$P$402,'KT PHÒNG'!A113)</f>
        <v>0</v>
      </c>
      <c r="L113" s="5">
        <f>COUNTIF('TUẦN 04-05'!$Q$5:$Q$402,'KT PHÒNG'!A113)</f>
        <v>0</v>
      </c>
      <c r="M113" s="5">
        <f>COUNTIF('TUẦN 04-05'!$R$5:$R$402,'KT PHÒNG'!A113)</f>
        <v>0</v>
      </c>
      <c r="N113" s="5">
        <f>COUNTIF('TUẦN 04-05'!$S$5:$S$402,'KT PHÒNG'!A113)</f>
        <v>0</v>
      </c>
      <c r="O113" s="5">
        <f>COUNTIF('TUẦN 04-05'!$T$5:$T$402,'KT PHÒNG'!A113)</f>
        <v>0</v>
      </c>
    </row>
    <row r="114" spans="1:15" ht="30">
      <c r="A114" s="7" t="s">
        <v>148</v>
      </c>
      <c r="B114" s="5">
        <f>COUNTIF('TUẦN 04-05'!$G$5:$G$402,'KT PHÒNG'!A114)</f>
        <v>1</v>
      </c>
      <c r="C114" s="5">
        <f>COUNTIF('TUẦN 04-05'!$H$5:$H$402,'KT PHÒNG'!A114)</f>
        <v>1</v>
      </c>
      <c r="D114" s="5">
        <f>COUNTIF('TUẦN 04-05'!$I$5:$I$402,'KT PHÒNG'!A114)</f>
        <v>1</v>
      </c>
      <c r="E114" s="5">
        <f>COUNTIF('TUẦN 04-05'!J7:J506,'KT PHÒNG'!A114)</f>
        <v>1</v>
      </c>
      <c r="F114" s="5">
        <f>COUNTIF('TUẦN 04-05'!$K$5:$K$402,'KT PHÒNG'!A114)</f>
        <v>1</v>
      </c>
      <c r="G114" s="5">
        <f>COUNTIF('TUẦN 04-05'!$L$5:$L$402,'KT PHÒNG'!A114)</f>
        <v>0</v>
      </c>
      <c r="H114" s="5">
        <f>COUNTIF('TUẦN 04-05'!M7:M506,'KT PHÒNG'!$A$5)</f>
        <v>0</v>
      </c>
      <c r="I114" s="5">
        <f>COUNTIF('TUẦN 04-05'!$N$5:$N$402,'KT PHÒNG'!A114)</f>
        <v>0</v>
      </c>
      <c r="J114" s="5">
        <f>COUNTIF('TUẦN 04-05'!$O$5:$O$402,'KT PHÒNG'!A114)</f>
        <v>0</v>
      </c>
      <c r="K114" s="5">
        <f>COUNTIF('TUẦN 04-05'!$P$5:$P$402,'KT PHÒNG'!A114)</f>
        <v>0</v>
      </c>
      <c r="L114" s="5">
        <f>COUNTIF('TUẦN 04-05'!$Q$5:$Q$402,'KT PHÒNG'!A114)</f>
        <v>0</v>
      </c>
      <c r="M114" s="5">
        <f>COUNTIF('TUẦN 04-05'!$R$5:$R$402,'KT PHÒNG'!A114)</f>
        <v>0</v>
      </c>
      <c r="N114" s="5">
        <f>COUNTIF('TUẦN 04-05'!$S$5:$S$402,'KT PHÒNG'!A114)</f>
        <v>0</v>
      </c>
      <c r="O114" s="5">
        <f>COUNTIF('TUẦN 04-05'!$T$5:$T$402,'KT PHÒNG'!A114)</f>
        <v>0</v>
      </c>
    </row>
    <row r="115" spans="1:15" ht="30">
      <c r="A115" s="7" t="s">
        <v>359</v>
      </c>
      <c r="B115" s="5">
        <f>COUNTIF('TUẦN 04-05'!$G$5:$G$402,'KT PHÒNG'!A115)</f>
        <v>0</v>
      </c>
      <c r="C115" s="5">
        <f>COUNTIF('TUẦN 04-05'!$H$5:$H$402,'KT PHÒNG'!A115)</f>
        <v>0</v>
      </c>
      <c r="D115" s="5">
        <f>COUNTIF('TUẦN 04-05'!$I$5:$I$402,'KT PHÒNG'!A115)</f>
        <v>0</v>
      </c>
      <c r="E115" s="5">
        <f>COUNTIF('TUẦN 04-05'!J7:J507,'KT PHÒNG'!A115)</f>
        <v>0</v>
      </c>
      <c r="F115" s="5">
        <f>COUNTIF('TUẦN 04-05'!$K$5:$K$402,'KT PHÒNG'!A115)</f>
        <v>0</v>
      </c>
      <c r="G115" s="5">
        <f>COUNTIF('TUẦN 04-05'!$L$5:$L$402,'KT PHÒNG'!A115)</f>
        <v>0</v>
      </c>
      <c r="H115" s="5">
        <f>COUNTIF('TUẦN 04-05'!M7:M507,'KT PHÒNG'!$A$5)</f>
        <v>0</v>
      </c>
      <c r="I115" s="5">
        <f>COUNTIF('TUẦN 04-05'!$N$5:$N$402,'KT PHÒNG'!A115)</f>
        <v>0</v>
      </c>
      <c r="J115" s="5">
        <f>COUNTIF('TUẦN 04-05'!$O$5:$O$402,'KT PHÒNG'!A115)</f>
        <v>0</v>
      </c>
      <c r="K115" s="5">
        <f>COUNTIF('TUẦN 04-05'!$P$5:$P$402,'KT PHÒNG'!A115)</f>
        <v>0</v>
      </c>
      <c r="L115" s="5">
        <f>COUNTIF('TUẦN 04-05'!$Q$5:$Q$402,'KT PHÒNG'!A115)</f>
        <v>0</v>
      </c>
      <c r="M115" s="5">
        <f>COUNTIF('TUẦN 04-05'!$R$5:$R$402,'KT PHÒNG'!A115)</f>
        <v>0</v>
      </c>
      <c r="N115" s="5">
        <f>COUNTIF('TUẦN 04-05'!$S$5:$S$402,'KT PHÒNG'!A115)</f>
        <v>0</v>
      </c>
      <c r="O115" s="5">
        <f>COUNTIF('TUẦN 04-05'!$T$5:$T$402,'KT PHÒNG'!A115)</f>
        <v>0</v>
      </c>
    </row>
    <row r="116" spans="1:15" ht="30">
      <c r="A116" s="7" t="s">
        <v>360</v>
      </c>
      <c r="B116" s="5">
        <f>COUNTIF('TUẦN 04-05'!$G$5:$G$402,'KT PHÒNG'!A116)</f>
        <v>1</v>
      </c>
      <c r="C116" s="5">
        <f>COUNTIF('TUẦN 04-05'!$H$5:$H$402,'KT PHÒNG'!A116)</f>
        <v>1</v>
      </c>
      <c r="D116" s="5">
        <f>COUNTIF('TUẦN 04-05'!$I$5:$I$402,'KT PHÒNG'!A116)</f>
        <v>1</v>
      </c>
      <c r="E116" s="5">
        <f>COUNTIF('TUẦN 04-05'!J3:J504,'KT PHÒNG'!A116)</f>
        <v>0</v>
      </c>
      <c r="F116" s="5">
        <f>COUNTIF('TUẦN 04-05'!$K$5:$K$402,'KT PHÒNG'!A116)</f>
        <v>0</v>
      </c>
      <c r="G116" s="5">
        <f>COUNTIF('TUẦN 04-05'!$L$5:$L$402,'KT PHÒNG'!A116)</f>
        <v>0</v>
      </c>
      <c r="H116" s="5">
        <f>COUNTIF('TUẦN 04-05'!M3:M504,'KT PHÒNG'!$A$5)</f>
        <v>0</v>
      </c>
      <c r="I116" s="5">
        <f>COUNTIF('TUẦN 04-05'!$N$5:$N$402,'KT PHÒNG'!A116)</f>
        <v>0</v>
      </c>
      <c r="J116" s="5">
        <f>COUNTIF('TUẦN 04-05'!$O$5:$O$402,'KT PHÒNG'!A116)</f>
        <v>0</v>
      </c>
      <c r="K116" s="5">
        <f>COUNTIF('TUẦN 04-05'!$P$5:$P$402,'KT PHÒNG'!A116)</f>
        <v>0</v>
      </c>
      <c r="L116" s="5">
        <f>COUNTIF('TUẦN 04-05'!$Q$5:$Q$402,'KT PHÒNG'!A116)</f>
        <v>0</v>
      </c>
      <c r="M116" s="5">
        <f>COUNTIF('TUẦN 04-05'!$R$5:$R$402,'KT PHÒNG'!A116)</f>
        <v>0</v>
      </c>
      <c r="N116" s="5">
        <f>COUNTIF('TUẦN 04-05'!$S$5:$S$402,'KT PHÒNG'!A116)</f>
        <v>0</v>
      </c>
      <c r="O116" s="5">
        <f>COUNTIF('TUẦN 04-05'!$T$5:$T$402,'KT PHÒNG'!A116)</f>
        <v>0</v>
      </c>
    </row>
    <row r="117" spans="1:15" ht="30">
      <c r="A117" s="7" t="s">
        <v>361</v>
      </c>
      <c r="B117" s="5">
        <f>COUNTIF('TUẦN 04-05'!$G$5:$G$402,'KT PHÒNG'!A117)</f>
        <v>0</v>
      </c>
      <c r="C117" s="5">
        <f>COUNTIF('TUẦN 04-05'!$H$5:$H$402,'KT PHÒNG'!A117)</f>
        <v>0</v>
      </c>
      <c r="D117" s="5">
        <f>COUNTIF('TUẦN 04-05'!$I$5:$I$402,'KT PHÒNG'!A117)</f>
        <v>0</v>
      </c>
      <c r="E117" s="5">
        <f>COUNTIF('TUẦN 04-05'!J4:J505,'KT PHÒNG'!A117)</f>
        <v>0</v>
      </c>
      <c r="F117" s="5">
        <f>COUNTIF('TUẦN 04-05'!$K$5:$K$402,'KT PHÒNG'!A117)</f>
        <v>0</v>
      </c>
      <c r="G117" s="5">
        <f>COUNTIF('TUẦN 04-05'!$L$5:$L$402,'KT PHÒNG'!A117)</f>
        <v>0</v>
      </c>
      <c r="H117" s="5">
        <f>COUNTIF('TUẦN 04-05'!M4:M505,'KT PHÒNG'!$A$5)</f>
        <v>0</v>
      </c>
      <c r="I117" s="5">
        <f>COUNTIF('TUẦN 04-05'!$N$5:$N$402,'KT PHÒNG'!A117)</f>
        <v>0</v>
      </c>
      <c r="J117" s="5">
        <f>COUNTIF('TUẦN 04-05'!$O$5:$O$402,'KT PHÒNG'!A117)</f>
        <v>0</v>
      </c>
      <c r="K117" s="5">
        <f>COUNTIF('TUẦN 04-05'!$P$5:$P$402,'KT PHÒNG'!A117)</f>
        <v>0</v>
      </c>
      <c r="L117" s="5">
        <f>COUNTIF('TUẦN 04-05'!$Q$5:$Q$402,'KT PHÒNG'!A117)</f>
        <v>0</v>
      </c>
      <c r="M117" s="5">
        <f>COUNTIF('TUẦN 04-05'!$R$5:$R$402,'KT PHÒNG'!A117)</f>
        <v>0</v>
      </c>
      <c r="N117" s="5">
        <f>COUNTIF('TUẦN 04-05'!$S$5:$S$402,'KT PHÒNG'!A117)</f>
        <v>0</v>
      </c>
      <c r="O117" s="5">
        <f>COUNTIF('TUẦN 04-05'!$T$5:$T$402,'KT PHÒNG'!A117)</f>
        <v>0</v>
      </c>
    </row>
    <row r="118" spans="1:15" ht="30">
      <c r="A118" s="7" t="s">
        <v>362</v>
      </c>
      <c r="B118" s="5">
        <f>COUNTIF('TUẦN 04-05'!$G$5:$G$402,'KT PHÒNG'!A118)</f>
        <v>0</v>
      </c>
      <c r="C118" s="5">
        <f>COUNTIF('TUẦN 04-05'!$H$5:$H$402,'KT PHÒNG'!A118)</f>
        <v>0</v>
      </c>
      <c r="D118" s="5">
        <f>COUNTIF('TUẦN 04-05'!$I$5:$I$402,'KT PHÒNG'!A118)</f>
        <v>0</v>
      </c>
      <c r="E118" s="5">
        <f>COUNTIF('TUẦN 04-05'!J5:J506,'KT PHÒNG'!A118)</f>
        <v>0</v>
      </c>
      <c r="F118" s="5">
        <f>COUNTIF('TUẦN 04-05'!$K$5:$K$402,'KT PHÒNG'!A118)</f>
        <v>0</v>
      </c>
      <c r="G118" s="5">
        <f>COUNTIF('TUẦN 04-05'!$L$5:$L$402,'KT PHÒNG'!A118)</f>
        <v>0</v>
      </c>
      <c r="H118" s="5">
        <f>COUNTIF('TUẦN 04-05'!M5:M506,'KT PHÒNG'!$A$5)</f>
        <v>0</v>
      </c>
      <c r="I118" s="5">
        <f>COUNTIF('TUẦN 04-05'!$N$5:$N$402,'KT PHÒNG'!A118)</f>
        <v>0</v>
      </c>
      <c r="J118" s="5">
        <f>COUNTIF('TUẦN 04-05'!$O$5:$O$402,'KT PHÒNG'!A118)</f>
        <v>0</v>
      </c>
      <c r="K118" s="5">
        <f>COUNTIF('TUẦN 04-05'!$P$5:$P$402,'KT PHÒNG'!A118)</f>
        <v>0</v>
      </c>
      <c r="L118" s="5">
        <f>COUNTIF('TUẦN 04-05'!$Q$5:$Q$402,'KT PHÒNG'!A118)</f>
        <v>0</v>
      </c>
      <c r="M118" s="5">
        <f>COUNTIF('TUẦN 04-05'!$R$5:$R$402,'KT PHÒNG'!A118)</f>
        <v>0</v>
      </c>
      <c r="N118" s="5">
        <f>COUNTIF('TUẦN 04-05'!$S$5:$S$402,'KT PHÒNG'!A118)</f>
        <v>0</v>
      </c>
      <c r="O118" s="5">
        <f>COUNTIF('TUẦN 04-05'!$T$5:$T$402,'KT PHÒNG'!A118)</f>
        <v>0</v>
      </c>
    </row>
    <row r="119" spans="1:15" ht="30">
      <c r="A119" s="7" t="s">
        <v>363</v>
      </c>
      <c r="B119" s="5">
        <f>COUNTIF('TUẦN 04-05'!$G$5:$G$402,'KT PHÒNG'!A119)</f>
        <v>0</v>
      </c>
      <c r="C119" s="5">
        <f>COUNTIF('TUẦN 04-05'!$H$5:$H$402,'KT PHÒNG'!A119)</f>
        <v>0</v>
      </c>
      <c r="D119" s="5">
        <f>COUNTIF('TUẦN 04-05'!$I$5:$I$402,'KT PHÒNG'!A119)</f>
        <v>0</v>
      </c>
      <c r="E119" s="5">
        <f>COUNTIF('TUẦN 04-05'!J5:J507,'KT PHÒNG'!A119)</f>
        <v>0</v>
      </c>
      <c r="F119" s="5">
        <f>COUNTIF('TUẦN 04-05'!$K$5:$K$402,'KT PHÒNG'!A119)</f>
        <v>0</v>
      </c>
      <c r="G119" s="5">
        <f>COUNTIF('TUẦN 04-05'!$L$5:$L$402,'KT PHÒNG'!A119)</f>
        <v>0</v>
      </c>
      <c r="H119" s="5">
        <f>COUNTIF('TUẦN 04-05'!M5:M507,'KT PHÒNG'!$A$5)</f>
        <v>0</v>
      </c>
      <c r="I119" s="5">
        <f>COUNTIF('TUẦN 04-05'!$N$5:$N$402,'KT PHÒNG'!A119)</f>
        <v>0</v>
      </c>
      <c r="J119" s="5">
        <f>COUNTIF('TUẦN 04-05'!$O$5:$O$402,'KT PHÒNG'!A119)</f>
        <v>0</v>
      </c>
      <c r="K119" s="5">
        <f>COUNTIF('TUẦN 04-05'!$P$5:$P$402,'KT PHÒNG'!A119)</f>
        <v>0</v>
      </c>
      <c r="L119" s="5">
        <f>COUNTIF('TUẦN 04-05'!$Q$5:$Q$402,'KT PHÒNG'!A119)</f>
        <v>0</v>
      </c>
      <c r="M119" s="5">
        <f>COUNTIF('TUẦN 04-05'!$R$5:$R$402,'KT PHÒNG'!A119)</f>
        <v>0</v>
      </c>
      <c r="N119" s="5">
        <f>COUNTIF('TUẦN 04-05'!$S$5:$S$402,'KT PHÒNG'!A119)</f>
        <v>0</v>
      </c>
      <c r="O119" s="5">
        <f>COUNTIF('TUẦN 04-05'!$T$5:$T$402,'KT PHÒNG'!A119)</f>
        <v>0</v>
      </c>
    </row>
    <row r="120" spans="1:15" ht="30">
      <c r="A120" s="7" t="s">
        <v>364</v>
      </c>
      <c r="B120" s="5">
        <f>COUNTIF('TUẦN 04-05'!$G$5:$G$402,'KT PHÒNG'!A120)</f>
        <v>0</v>
      </c>
      <c r="C120" s="5">
        <f>COUNTIF('TUẦN 04-05'!$H$5:$H$402,'KT PHÒNG'!A120)</f>
        <v>0</v>
      </c>
      <c r="D120" s="5">
        <f>COUNTIF('TUẦN 04-05'!$I$5:$I$402,'KT PHÒNG'!A120)</f>
        <v>0</v>
      </c>
      <c r="E120" s="5">
        <f>COUNTIF('TUẦN 04-05'!J5:J508,'KT PHÒNG'!A120)</f>
        <v>0</v>
      </c>
      <c r="F120" s="5">
        <f>COUNTIF('TUẦN 04-05'!$K$5:$K$402,'KT PHÒNG'!A120)</f>
        <v>0</v>
      </c>
      <c r="G120" s="5">
        <f>COUNTIF('TUẦN 04-05'!$L$5:$L$402,'KT PHÒNG'!A120)</f>
        <v>0</v>
      </c>
      <c r="H120" s="5">
        <f>COUNTIF('TUẦN 04-05'!M5:M508,'KT PHÒNG'!$A$5)</f>
        <v>0</v>
      </c>
      <c r="I120" s="5">
        <f>COUNTIF('TUẦN 04-05'!$N$5:$N$402,'KT PHÒNG'!A120)</f>
        <v>0</v>
      </c>
      <c r="J120" s="5">
        <f>COUNTIF('TUẦN 04-05'!$O$5:$O$402,'KT PHÒNG'!A120)</f>
        <v>0</v>
      </c>
      <c r="K120" s="5">
        <f>COUNTIF('TUẦN 04-05'!$P$5:$P$402,'KT PHÒNG'!A120)</f>
        <v>0</v>
      </c>
      <c r="L120" s="5">
        <f>COUNTIF('TUẦN 04-05'!$Q$5:$Q$402,'KT PHÒNG'!A120)</f>
        <v>0</v>
      </c>
      <c r="M120" s="5">
        <f>COUNTIF('TUẦN 04-05'!$R$5:$R$402,'KT PHÒNG'!A120)</f>
        <v>0</v>
      </c>
      <c r="N120" s="5">
        <f>COUNTIF('TUẦN 04-05'!$S$5:$S$402,'KT PHÒNG'!A120)</f>
        <v>0</v>
      </c>
      <c r="O120" s="5">
        <f>COUNTIF('TUẦN 04-05'!$T$5:$T$402,'KT PHÒNG'!A120)</f>
        <v>0</v>
      </c>
    </row>
    <row r="121" spans="1:15" ht="30">
      <c r="A121" s="7" t="s">
        <v>67</v>
      </c>
      <c r="B121" s="5">
        <f>COUNTIF('TUẦN 04-05'!$G$5:$G$402,'KT PHÒNG'!A121)</f>
        <v>0</v>
      </c>
      <c r="C121" s="5">
        <f>COUNTIF('TUẦN 04-05'!$H$5:$H$402,'KT PHÒNG'!A121)</f>
        <v>0</v>
      </c>
      <c r="D121" s="5">
        <f>COUNTIF('TUẦN 04-05'!$I$5:$I$402,'KT PHÒNG'!A121)</f>
        <v>0</v>
      </c>
      <c r="E121" s="5">
        <f>COUNTIF('TUẦN 04-05'!J6:J509,'KT PHÒNG'!A121)</f>
        <v>2</v>
      </c>
      <c r="F121" s="5">
        <f>COUNTIF('TUẦN 04-05'!$K$5:$K$402,'KT PHÒNG'!A121)</f>
        <v>2</v>
      </c>
      <c r="G121" s="5">
        <f>COUNTIF('TUẦN 04-05'!$L$5:$L$402,'KT PHÒNG'!A121)</f>
        <v>0</v>
      </c>
      <c r="H121" s="5">
        <f>COUNTIF('TUẦN 04-05'!M6:M509,'KT PHÒNG'!$A$5)</f>
        <v>0</v>
      </c>
      <c r="I121" s="5">
        <f>COUNTIF('TUẦN 04-05'!$N$5:$N$402,'KT PHÒNG'!A121)</f>
        <v>1</v>
      </c>
      <c r="J121" s="5">
        <f>COUNTIF('TUẦN 04-05'!$O$5:$O$402,'KT PHÒNG'!A121)</f>
        <v>1</v>
      </c>
      <c r="K121" s="5">
        <f>COUNTIF('TUẦN 04-05'!$P$5:$P$402,'KT PHÒNG'!A121)</f>
        <v>1</v>
      </c>
      <c r="L121" s="5">
        <f>COUNTIF('TUẦN 04-05'!$Q$5:$Q$402,'KT PHÒNG'!A121)</f>
        <v>2</v>
      </c>
      <c r="M121" s="5">
        <f>COUNTIF('TUẦN 04-05'!$R$5:$R$402,'KT PHÒNG'!A121)</f>
        <v>2</v>
      </c>
      <c r="N121" s="5">
        <f>COUNTIF('TUẦN 04-05'!$S$5:$S$402,'KT PHÒNG'!A121)</f>
        <v>0</v>
      </c>
      <c r="O121" s="5">
        <f>COUNTIF('TUẦN 04-05'!$T$5:$T$402,'KT PHÒNG'!A121)</f>
        <v>0</v>
      </c>
    </row>
    <row r="122" spans="1:15" ht="30">
      <c r="A122" s="7" t="s">
        <v>64</v>
      </c>
      <c r="B122" s="5">
        <f>COUNTIF('TUẦN 04-05'!$G$5:$G$402,'KT PHÒNG'!A122)</f>
        <v>0</v>
      </c>
      <c r="C122" s="5">
        <f>COUNTIF('TUẦN 04-05'!$H$5:$H$402,'KT PHÒNG'!A122)</f>
        <v>0</v>
      </c>
      <c r="D122" s="5">
        <f>COUNTIF('TUẦN 04-05'!$I$5:$I$402,'KT PHÒNG'!A122)</f>
        <v>0</v>
      </c>
      <c r="E122" s="5">
        <f>COUNTIF('TUẦN 04-05'!J5:J509,'KT PHÒNG'!A122)</f>
        <v>0</v>
      </c>
      <c r="F122" s="5">
        <f>COUNTIF('TUẦN 04-05'!$K$5:$K$402,'KT PHÒNG'!A122)</f>
        <v>0</v>
      </c>
      <c r="G122" s="5">
        <f>COUNTIF('TUẦN 04-05'!$L$5:$L$402,'KT PHÒNG'!A122)</f>
        <v>0</v>
      </c>
      <c r="H122" s="5">
        <f>COUNTIF('TUẦN 04-05'!M5:M509,'KT PHÒNG'!$A$5)</f>
        <v>0</v>
      </c>
      <c r="I122" s="5">
        <f>COUNTIF('TUẦN 04-05'!$N$5:$N$402,'KT PHÒNG'!A122)</f>
        <v>0</v>
      </c>
      <c r="J122" s="5">
        <f>COUNTIF('TUẦN 04-05'!$O$5:$O$402,'KT PHÒNG'!A122)</f>
        <v>0</v>
      </c>
      <c r="K122" s="5">
        <f>COUNTIF('TUẦN 04-05'!$P$5:$P$402,'KT PHÒNG'!A122)</f>
        <v>0</v>
      </c>
      <c r="L122" s="5">
        <f>COUNTIF('TUẦN 04-05'!$Q$5:$Q$402,'KT PHÒNG'!A122)</f>
        <v>0</v>
      </c>
      <c r="M122" s="5">
        <f>COUNTIF('TUẦN 04-05'!$R$5:$R$402,'KT PHÒNG'!A122)</f>
        <v>0</v>
      </c>
      <c r="N122" s="5">
        <f>COUNTIF('TUẦN 04-05'!$S$5:$S$402,'KT PHÒNG'!A122)</f>
        <v>0</v>
      </c>
      <c r="O122" s="5">
        <f>COUNTIF('TUẦN 04-05'!$T$5:$T$402,'KT PHÒNG'!A122)</f>
        <v>0</v>
      </c>
    </row>
    <row r="123" spans="1:15" ht="30">
      <c r="A123" s="7" t="s">
        <v>365</v>
      </c>
      <c r="B123" s="5">
        <f>COUNTIF('TUẦN 04-05'!$G$5:$G$402,'KT PHÒNG'!A123)</f>
        <v>0</v>
      </c>
      <c r="C123" s="5">
        <f>COUNTIF('TUẦN 04-05'!$H$5:$H$402,'KT PHÒNG'!A123)</f>
        <v>0</v>
      </c>
      <c r="D123" s="5">
        <f>COUNTIF('TUẦN 04-05'!$I$5:$I$402,'KT PHÒNG'!A123)</f>
        <v>1</v>
      </c>
      <c r="E123" s="5">
        <f>COUNTIF('TUẦN 04-05'!J6:J510,'KT PHÒNG'!A123)</f>
        <v>1</v>
      </c>
      <c r="F123" s="5">
        <f>COUNTIF('TUẦN 04-05'!$K$5:$K$402,'KT PHÒNG'!A123)</f>
        <v>1</v>
      </c>
      <c r="G123" s="5">
        <f>COUNTIF('TUẦN 04-05'!$L$5:$L$402,'KT PHÒNG'!A123)</f>
        <v>0</v>
      </c>
      <c r="H123" s="5">
        <f>COUNTIF('TUẦN 04-05'!M6:M510,'KT PHÒNG'!$A$5)</f>
        <v>0</v>
      </c>
      <c r="I123" s="5">
        <f>COUNTIF('TUẦN 04-05'!$N$5:$N$402,'KT PHÒNG'!A123)</f>
        <v>0</v>
      </c>
      <c r="J123" s="5">
        <f>COUNTIF('TUẦN 04-05'!$O$5:$O$402,'KT PHÒNG'!A123)</f>
        <v>1</v>
      </c>
      <c r="K123" s="5">
        <f>COUNTIF('TUẦN 04-05'!$P$5:$P$402,'KT PHÒNG'!A123)</f>
        <v>1</v>
      </c>
      <c r="L123" s="5">
        <f>COUNTIF('TUẦN 04-05'!$Q$5:$Q$402,'KT PHÒNG'!A123)</f>
        <v>1</v>
      </c>
      <c r="M123" s="5">
        <f>COUNTIF('TUẦN 04-05'!$R$5:$R$402,'KT PHÒNG'!A123)</f>
        <v>1</v>
      </c>
      <c r="N123" s="5">
        <f>COUNTIF('TUẦN 04-05'!$S$5:$S$402,'KT PHÒNG'!A123)</f>
        <v>0</v>
      </c>
      <c r="O123" s="5">
        <f>COUNTIF('TUẦN 04-05'!$T$5:$T$402,'KT PHÒNG'!A123)</f>
        <v>0</v>
      </c>
    </row>
    <row r="124" spans="1:15" ht="30">
      <c r="A124" s="8" t="s">
        <v>366</v>
      </c>
      <c r="B124" s="5">
        <f>COUNTIF('TUẦN 04-05'!$G$5:$G$402,'KT PHÒNG'!A124)</f>
        <v>0</v>
      </c>
      <c r="C124" s="5">
        <f>COUNTIF('TUẦN 04-05'!$H$5:$H$402,'KT PHÒNG'!A124)</f>
        <v>0</v>
      </c>
      <c r="D124" s="5">
        <f>COUNTIF('TUẦN 04-05'!$I$5:$I$402,'KT PHÒNG'!A124)</f>
        <v>0</v>
      </c>
      <c r="E124" s="5">
        <f>COUNTIF('TUẦN 04-05'!J5:J510,'KT PHÒNG'!A124)</f>
        <v>0</v>
      </c>
      <c r="F124" s="5">
        <f>COUNTIF('TUẦN 04-05'!$K$5:$K$402,'KT PHÒNG'!A124)</f>
        <v>0</v>
      </c>
      <c r="G124" s="5">
        <f>COUNTIF('TUẦN 04-05'!$L$5:$L$402,'KT PHÒNG'!A124)</f>
        <v>0</v>
      </c>
      <c r="H124" s="5">
        <f>COUNTIF('TUẦN 04-05'!M5:M510,'KT PHÒNG'!$A$5)</f>
        <v>0</v>
      </c>
      <c r="I124" s="5">
        <f>COUNTIF('TUẦN 04-05'!$N$5:$N$402,'KT PHÒNG'!A124)</f>
        <v>0</v>
      </c>
      <c r="J124" s="5">
        <f>COUNTIF('TUẦN 04-05'!$O$5:$O$402,'KT PHÒNG'!A124)</f>
        <v>0</v>
      </c>
      <c r="K124" s="5">
        <f>COUNTIF('TUẦN 04-05'!$P$5:$P$402,'KT PHÒNG'!A124)</f>
        <v>0</v>
      </c>
      <c r="L124" s="5">
        <f>COUNTIF('TUẦN 04-05'!$Q$5:$Q$402,'KT PHÒNG'!A124)</f>
        <v>0</v>
      </c>
      <c r="M124" s="5">
        <f>COUNTIF('TUẦN 04-05'!$R$5:$R$402,'KT PHÒNG'!A124)</f>
        <v>0</v>
      </c>
      <c r="N124" s="5">
        <f>COUNTIF('TUẦN 04-05'!$S$5:$S$402,'KT PHÒNG'!A124)</f>
        <v>0</v>
      </c>
      <c r="O124" s="5">
        <f>COUNTIF('TUẦN 04-05'!$T$5:$T$402,'KT PHÒNG'!A124)</f>
        <v>0</v>
      </c>
    </row>
    <row r="125" spans="1:15" ht="30">
      <c r="A125" s="8" t="s">
        <v>367</v>
      </c>
      <c r="B125" s="5">
        <f>COUNTIF('TUẦN 04-05'!$G$5:$G$402,'KT PHÒNG'!A125)</f>
        <v>0</v>
      </c>
      <c r="C125" s="5">
        <f>COUNTIF('TUẦN 04-05'!$H$5:$H$402,'KT PHÒNG'!A125)</f>
        <v>0</v>
      </c>
      <c r="D125" s="5">
        <f>COUNTIF('TUẦN 04-05'!$I$5:$I$402,'KT PHÒNG'!A125)</f>
        <v>0</v>
      </c>
      <c r="E125" s="5">
        <f>COUNTIF('TUẦN 04-05'!J5:J511,'KT PHÒNG'!A125)</f>
        <v>0</v>
      </c>
      <c r="F125" s="5">
        <f>COUNTIF('TUẦN 04-05'!$K$5:$K$402,'KT PHÒNG'!A125)</f>
        <v>0</v>
      </c>
      <c r="G125" s="5">
        <f>COUNTIF('TUẦN 04-05'!$L$5:$L$402,'KT PHÒNG'!A125)</f>
        <v>0</v>
      </c>
      <c r="H125" s="5">
        <f>COUNTIF('TUẦN 04-05'!M5:M511,'KT PHÒNG'!$A$5)</f>
        <v>0</v>
      </c>
      <c r="I125" s="5">
        <f>COUNTIF('TUẦN 04-05'!$N$5:$N$402,'KT PHÒNG'!A125)</f>
        <v>0</v>
      </c>
      <c r="J125" s="5">
        <f>COUNTIF('TUẦN 04-05'!$O$5:$O$402,'KT PHÒNG'!A125)</f>
        <v>0</v>
      </c>
      <c r="K125" s="5">
        <f>COUNTIF('TUẦN 04-05'!$P$5:$P$402,'KT PHÒNG'!A125)</f>
        <v>0</v>
      </c>
      <c r="L125" s="5">
        <f>COUNTIF('TUẦN 04-05'!$Q$5:$Q$402,'KT PHÒNG'!A125)</f>
        <v>0</v>
      </c>
      <c r="M125" s="5">
        <f>COUNTIF('TUẦN 04-05'!$R$5:$R$402,'KT PHÒNG'!A125)</f>
        <v>0</v>
      </c>
      <c r="N125" s="5">
        <f>COUNTIF('TUẦN 04-05'!$S$5:$S$402,'KT PHÒNG'!A125)</f>
        <v>0</v>
      </c>
      <c r="O125" s="5">
        <f>COUNTIF('TUẦN 04-05'!$T$5:$T$402,'KT PHÒNG'!A125)</f>
        <v>0</v>
      </c>
    </row>
    <row r="126" spans="1:15" ht="30">
      <c r="A126" s="8" t="s">
        <v>155</v>
      </c>
      <c r="B126" s="5">
        <f>COUNTIF('TUẦN 04-05'!$G$5:$G$402,'KT PHÒNG'!A126)</f>
        <v>0</v>
      </c>
      <c r="C126" s="5">
        <f>COUNTIF('TUẦN 04-05'!$H$5:$H$402,'KT PHÒNG'!A126)</f>
        <v>0</v>
      </c>
      <c r="D126" s="5">
        <f>COUNTIF('TUẦN 04-05'!$I$5:$I$402,'KT PHÒNG'!A126)</f>
        <v>0</v>
      </c>
      <c r="E126" s="5">
        <f>COUNTIF('TUẦN 04-05'!J5:J512,'KT PHÒNG'!A126)</f>
        <v>0</v>
      </c>
      <c r="F126" s="5">
        <f>COUNTIF('TUẦN 04-05'!$K$5:$K$402,'KT PHÒNG'!A126)</f>
        <v>0</v>
      </c>
      <c r="G126" s="5">
        <f>COUNTIF('TUẦN 04-05'!$L$5:$L$402,'KT PHÒNG'!A126)</f>
        <v>0</v>
      </c>
      <c r="H126" s="5">
        <f>COUNTIF('TUẦN 04-05'!M5:M512,'KT PHÒNG'!$A$5)</f>
        <v>0</v>
      </c>
      <c r="I126" s="5">
        <f>COUNTIF('TUẦN 04-05'!$N$5:$N$402,'KT PHÒNG'!A126)</f>
        <v>0</v>
      </c>
      <c r="J126" s="5">
        <f>COUNTIF('TUẦN 04-05'!$O$5:$O$402,'KT PHÒNG'!A126)</f>
        <v>0</v>
      </c>
      <c r="K126" s="5">
        <f>COUNTIF('TUẦN 04-05'!$P$5:$P$402,'KT PHÒNG'!A126)</f>
        <v>0</v>
      </c>
      <c r="L126" s="5">
        <f>COUNTIF('TUẦN 04-05'!$Q$5:$Q$402,'KT PHÒNG'!A126)</f>
        <v>0</v>
      </c>
      <c r="M126" s="5">
        <f>COUNTIF('TUẦN 04-05'!$R$5:$R$402,'KT PHÒNG'!A126)</f>
        <v>0</v>
      </c>
      <c r="N126" s="5">
        <f>COUNTIF('TUẦN 04-05'!$S$5:$S$402,'KT PHÒNG'!A126)</f>
        <v>0</v>
      </c>
      <c r="O126" s="5">
        <f>COUNTIF('TUẦN 04-05'!$T$5:$T$402,'KT PHÒNG'!A126)</f>
        <v>0</v>
      </c>
    </row>
    <row r="127" spans="1:15" ht="30">
      <c r="A127" s="8" t="s">
        <v>368</v>
      </c>
      <c r="B127" s="5">
        <f>COUNTIF('TUẦN 04-05'!$G$5:$G$402,'KT PHÒNG'!A127)</f>
        <v>0</v>
      </c>
      <c r="C127" s="5">
        <f>COUNTIF('TUẦN 04-05'!$H$5:$H$402,'KT PHÒNG'!A127)</f>
        <v>0</v>
      </c>
      <c r="D127" s="5">
        <f>COUNTIF('TUẦN 04-05'!$I$5:$I$402,'KT PHÒNG'!A127)</f>
        <v>0</v>
      </c>
      <c r="E127" s="5">
        <f>COUNTIF('TUẦN 04-05'!J5:J513,'KT PHÒNG'!A127)</f>
        <v>0</v>
      </c>
      <c r="F127" s="5">
        <f>COUNTIF('TUẦN 04-05'!$K$5:$K$402,'KT PHÒNG'!A127)</f>
        <v>1</v>
      </c>
      <c r="G127" s="5">
        <f>COUNTIF('TUẦN 04-05'!$L$5:$L$402,'KT PHÒNG'!A127)</f>
        <v>0</v>
      </c>
      <c r="H127" s="5">
        <f>COUNTIF('TUẦN 04-05'!M5:M513,'KT PHÒNG'!$A$5)</f>
        <v>0</v>
      </c>
      <c r="I127" s="5">
        <f>COUNTIF('TUẦN 04-05'!$N$5:$N$402,'KT PHÒNG'!A127)</f>
        <v>0</v>
      </c>
      <c r="J127" s="5">
        <f>COUNTIF('TUẦN 04-05'!$O$5:$O$402,'KT PHÒNG'!A127)</f>
        <v>1</v>
      </c>
      <c r="K127" s="5">
        <f>COUNTIF('TUẦN 04-05'!$P$5:$P$402,'KT PHÒNG'!A127)</f>
        <v>0</v>
      </c>
      <c r="L127" s="5">
        <f>COUNTIF('TUẦN 04-05'!$Q$5:$Q$402,'KT PHÒNG'!A127)</f>
        <v>0</v>
      </c>
      <c r="M127" s="5">
        <f>COUNTIF('TUẦN 04-05'!$R$5:$R$402,'KT PHÒNG'!A127)</f>
        <v>0</v>
      </c>
      <c r="N127" s="5">
        <f>COUNTIF('TUẦN 04-05'!$S$5:$S$402,'KT PHÒNG'!A127)</f>
        <v>0</v>
      </c>
      <c r="O127" s="5">
        <f>COUNTIF('TUẦN 04-05'!$T$5:$T$402,'KT PHÒNG'!A127)</f>
        <v>0</v>
      </c>
    </row>
    <row r="128" spans="1:15">
      <c r="A128" s="8" t="s">
        <v>257</v>
      </c>
      <c r="B128" s="5">
        <f>COUNTIF('TUẦN 04-05'!$G$5:$G$402,'KT PHÒNG'!A128)</f>
        <v>1</v>
      </c>
      <c r="C128" s="5">
        <f>COUNTIF('TUẦN 04-05'!$H$5:$H$402,'KT PHÒNG'!A128)</f>
        <v>1</v>
      </c>
      <c r="D128" s="5">
        <f>COUNTIF('TUẦN 04-05'!$I$5:$I$402,'KT PHÒNG'!A128)</f>
        <v>1</v>
      </c>
      <c r="E128" s="5">
        <f>COUNTIF('TUẦN 04-05'!J5:J514,'KT PHÒNG'!A128)</f>
        <v>1</v>
      </c>
      <c r="F128" s="5">
        <f>COUNTIF('TUẦN 04-05'!$K$5:$K$402,'KT PHÒNG'!A128)</f>
        <v>1</v>
      </c>
      <c r="G128" s="5">
        <f>COUNTIF('TUẦN 04-05'!$L$5:$L$402,'KT PHÒNG'!A128)</f>
        <v>0</v>
      </c>
      <c r="H128" s="5">
        <f>COUNTIF('TUẦN 04-05'!M5:M514,'KT PHÒNG'!$A$5)</f>
        <v>0</v>
      </c>
      <c r="I128" s="5">
        <f>COUNTIF('TUẦN 04-05'!$N$5:$N$402,'KT PHÒNG'!A128)</f>
        <v>0</v>
      </c>
      <c r="J128" s="5">
        <f>COUNTIF('TUẦN 04-05'!$O$5:$O$402,'KT PHÒNG'!A128)</f>
        <v>1</v>
      </c>
      <c r="K128" s="5">
        <f>COUNTIF('TUẦN 04-05'!$P$5:$P$402,'KT PHÒNG'!A128)</f>
        <v>1</v>
      </c>
      <c r="L128" s="5">
        <f>COUNTIF('TUẦN 04-05'!$Q$5:$Q$402,'KT PHÒNG'!A128)</f>
        <v>1</v>
      </c>
      <c r="M128" s="5">
        <f>COUNTIF('TUẦN 04-05'!$R$5:$R$402,'KT PHÒNG'!A128)</f>
        <v>1</v>
      </c>
      <c r="N128" s="5">
        <f>COUNTIF('TUẦN 04-05'!$S$5:$S$402,'KT PHÒNG'!A128)</f>
        <v>0</v>
      </c>
      <c r="O128" s="5">
        <f>COUNTIF('TUẦN 04-05'!$T$5:$T$402,'KT PHÒNG'!A128)</f>
        <v>0</v>
      </c>
    </row>
    <row r="129" spans="1:15" ht="30">
      <c r="A129" s="8" t="s">
        <v>63</v>
      </c>
      <c r="B129" s="5">
        <f>COUNTIF('TUẦN 04-05'!$G$5:$G$402,'KT PHÒNG'!A129)</f>
        <v>1</v>
      </c>
      <c r="C129" s="5">
        <f>COUNTIF('TUẦN 04-05'!$H$5:$H$402,'KT PHÒNG'!A129)</f>
        <v>1</v>
      </c>
      <c r="D129" s="5">
        <f>COUNTIF('TUẦN 04-05'!$I$5:$I$402,'KT PHÒNG'!A129)</f>
        <v>0</v>
      </c>
      <c r="E129" s="5">
        <f>COUNTIF('TUẦN 04-05'!J5:J515,'KT PHÒNG'!A129)</f>
        <v>0</v>
      </c>
      <c r="F129" s="5">
        <f>COUNTIF('TUẦN 04-05'!$K$5:$K$402,'KT PHÒNG'!A129)</f>
        <v>0</v>
      </c>
      <c r="G129" s="5">
        <f>COUNTIF('TUẦN 04-05'!$L$5:$L$402,'KT PHÒNG'!A129)</f>
        <v>0</v>
      </c>
      <c r="H129" s="5">
        <f>COUNTIF('TUẦN 04-05'!M5:M515,'KT PHÒNG'!$A$5)</f>
        <v>0</v>
      </c>
      <c r="I129" s="5">
        <f>COUNTIF('TUẦN 04-05'!$N$5:$N$402,'KT PHÒNG'!A129)</f>
        <v>1</v>
      </c>
      <c r="J129" s="5">
        <f>COUNTIF('TUẦN 04-05'!$O$5:$O$402,'KT PHÒNG'!A129)</f>
        <v>1</v>
      </c>
      <c r="K129" s="5">
        <f>COUNTIF('TUẦN 04-05'!$P$5:$P$402,'KT PHÒNG'!A129)</f>
        <v>0</v>
      </c>
      <c r="L129" s="5">
        <f>COUNTIF('TUẦN 04-05'!$Q$5:$Q$402,'KT PHÒNG'!A129)</f>
        <v>0</v>
      </c>
      <c r="M129" s="5">
        <f>COUNTIF('TUẦN 04-05'!$R$5:$R$402,'KT PHÒNG'!A129)</f>
        <v>1</v>
      </c>
      <c r="N129" s="5">
        <f>COUNTIF('TUẦN 04-05'!$S$5:$S$402,'KT PHÒNG'!A129)</f>
        <v>0</v>
      </c>
      <c r="O129" s="5">
        <f>COUNTIF('TUẦN 04-05'!$T$5:$T$402,'KT PHÒNG'!A129)</f>
        <v>0</v>
      </c>
    </row>
    <row r="130" spans="1:15">
      <c r="A130" s="8" t="s">
        <v>91</v>
      </c>
      <c r="B130" s="5">
        <f>COUNTIF('TUẦN 04-05'!$G$5:$G$402,'KT PHÒNG'!A130)</f>
        <v>0</v>
      </c>
      <c r="C130" s="5">
        <f>COUNTIF('TUẦN 04-05'!$H$5:$H$402,'KT PHÒNG'!A130)</f>
        <v>0</v>
      </c>
      <c r="D130" s="5">
        <f>COUNTIF('TUẦN 04-05'!$I$5:$I$402,'KT PHÒNG'!A130)</f>
        <v>0</v>
      </c>
      <c r="E130" s="5">
        <f>COUNTIF('TUẦN 04-05'!J5:J516,'KT PHÒNG'!A130)</f>
        <v>0</v>
      </c>
      <c r="F130" s="5">
        <f>COUNTIF('TUẦN 04-05'!$K$5:$K$402,'KT PHÒNG'!A130)</f>
        <v>0</v>
      </c>
      <c r="G130" s="5">
        <f>COUNTIF('TUẦN 04-05'!$L$5:$L$402,'KT PHÒNG'!A130)</f>
        <v>0</v>
      </c>
      <c r="H130" s="5">
        <f>COUNTIF('TUẦN 04-05'!M5:M516,'KT PHÒNG'!$A$5)</f>
        <v>0</v>
      </c>
      <c r="I130" s="5">
        <f>COUNTIF('TUẦN 04-05'!$N$5:$N$402,'KT PHÒNG'!A130)</f>
        <v>0</v>
      </c>
      <c r="J130" s="5">
        <f>COUNTIF('TUẦN 04-05'!$O$5:$O$402,'KT PHÒNG'!A130)</f>
        <v>0</v>
      </c>
      <c r="K130" s="5">
        <f>COUNTIF('TUẦN 04-05'!$P$5:$P$402,'KT PHÒNG'!A130)</f>
        <v>0</v>
      </c>
      <c r="L130" s="5">
        <f>COUNTIF('TUẦN 04-05'!$Q$5:$Q$402,'KT PHÒNG'!A130)</f>
        <v>0</v>
      </c>
      <c r="M130" s="5">
        <f>COUNTIF('TUẦN 04-05'!$R$5:$R$402,'KT PHÒNG'!A130)</f>
        <v>0</v>
      </c>
      <c r="N130" s="5">
        <f>COUNTIF('TUẦN 04-05'!$S$5:$S$402,'KT PHÒNG'!A130)</f>
        <v>0</v>
      </c>
      <c r="O130" s="5">
        <f>COUNTIF('TUẦN 04-05'!$T$5:$T$402,'KT PHÒNG'!A130)</f>
        <v>0</v>
      </c>
    </row>
    <row r="131" spans="1:15">
      <c r="A131" s="8" t="s">
        <v>369</v>
      </c>
      <c r="B131" s="5">
        <f>COUNTIF('TUẦN 04-05'!$G$5:$G$402,'KT PHÒNG'!A131)</f>
        <v>0</v>
      </c>
      <c r="C131" s="5">
        <f>COUNTIF('TUẦN 04-05'!$H$5:$H$402,'KT PHÒNG'!A131)</f>
        <v>0</v>
      </c>
      <c r="D131" s="5">
        <f>COUNTIF('TUẦN 04-05'!$I$5:$I$402,'KT PHÒNG'!A131)</f>
        <v>0</v>
      </c>
      <c r="E131" s="5">
        <f>COUNTIF('TUẦN 04-05'!J5:J517,'KT PHÒNG'!A131)</f>
        <v>0</v>
      </c>
      <c r="F131" s="5">
        <f>COUNTIF('TUẦN 04-05'!$K$5:$K$402,'KT PHÒNG'!A131)</f>
        <v>0</v>
      </c>
      <c r="G131" s="5">
        <f>COUNTIF('TUẦN 04-05'!$L$5:$L$402,'KT PHÒNG'!A131)</f>
        <v>0</v>
      </c>
      <c r="H131" s="5">
        <f>COUNTIF('TUẦN 04-05'!M5:M517,'KT PHÒNG'!$A$5)</f>
        <v>0</v>
      </c>
      <c r="I131" s="5">
        <f>COUNTIF('TUẦN 04-05'!$N$5:$N$402,'KT PHÒNG'!A131)</f>
        <v>0</v>
      </c>
      <c r="J131" s="5">
        <f>COUNTIF('TUẦN 04-05'!$O$5:$O$402,'KT PHÒNG'!A131)</f>
        <v>0</v>
      </c>
      <c r="K131" s="5">
        <f>COUNTIF('TUẦN 04-05'!$P$5:$P$402,'KT PHÒNG'!A131)</f>
        <v>0</v>
      </c>
      <c r="L131" s="5">
        <f>COUNTIF('TUẦN 04-05'!$Q$5:$Q$402,'KT PHÒNG'!A131)</f>
        <v>0</v>
      </c>
      <c r="M131" s="5">
        <f>COUNTIF('TUẦN 04-05'!$R$5:$R$402,'KT PHÒNG'!A131)</f>
        <v>0</v>
      </c>
      <c r="N131" s="5">
        <f>COUNTIF('TUẦN 04-05'!$S$5:$S$402,'KT PHÒNG'!A131)</f>
        <v>0</v>
      </c>
      <c r="O131" s="5">
        <f>COUNTIF('TUẦN 04-05'!$T$5:$T$402,'KT PHÒNG'!A131)</f>
        <v>0</v>
      </c>
    </row>
    <row r="132" spans="1:15">
      <c r="A132" s="3" t="s">
        <v>214</v>
      </c>
      <c r="B132" s="5">
        <f>COUNTIF('TUẦN 04-05'!$G$5:$G$402,'KT PHÒNG'!A132)</f>
        <v>1</v>
      </c>
      <c r="C132" s="5">
        <f>COUNTIF('TUẦN 04-05'!$H$5:$H$402,'KT PHÒNG'!A132)</f>
        <v>1</v>
      </c>
      <c r="D132" s="5">
        <f>COUNTIF('TUẦN 04-05'!$I$5:$I$402,'KT PHÒNG'!A132)</f>
        <v>2</v>
      </c>
      <c r="E132" s="5">
        <f>COUNTIF('TUẦN 04-05'!J5:J518,'KT PHÒNG'!A132)</f>
        <v>1</v>
      </c>
      <c r="F132" s="5">
        <f>COUNTIF('TUẦN 04-05'!$K$5:$K$402,'KT PHÒNG'!A132)</f>
        <v>1</v>
      </c>
      <c r="G132" s="5">
        <f>COUNTIF('TUẦN 04-05'!$L$5:$L$402,'KT PHÒNG'!A132)</f>
        <v>0</v>
      </c>
      <c r="H132" s="5">
        <f>COUNTIF('TUẦN 04-05'!M5:M518,'KT PHÒNG'!$A$5)</f>
        <v>0</v>
      </c>
      <c r="I132" s="5">
        <f>COUNTIF('TUẦN 04-05'!$N$5:$N$402,'KT PHÒNG'!A132)</f>
        <v>1</v>
      </c>
      <c r="J132" s="5">
        <f>COUNTIF('TUẦN 04-05'!$O$5:$O$402,'KT PHÒNG'!A132)</f>
        <v>1</v>
      </c>
      <c r="K132" s="5">
        <f>COUNTIF('TUẦN 04-05'!$P$5:$P$402,'KT PHÒNG'!A132)</f>
        <v>1</v>
      </c>
      <c r="L132" s="5">
        <f>COUNTIF('TUẦN 04-05'!$Q$5:$Q$402,'KT PHÒNG'!A132)</f>
        <v>1</v>
      </c>
      <c r="M132" s="5">
        <f>COUNTIF('TUẦN 04-05'!$R$5:$R$402,'KT PHÒNG'!A132)</f>
        <v>1</v>
      </c>
      <c r="N132" s="5">
        <f>COUNTIF('TUẦN 04-05'!$S$5:$S$402,'KT PHÒNG'!A132)</f>
        <v>0</v>
      </c>
      <c r="O132" s="5">
        <f>COUNTIF('TUẦN 04-05'!$T$5:$T$402,'KT PHÒNG'!A132)</f>
        <v>0</v>
      </c>
    </row>
    <row r="133" spans="1:15">
      <c r="A133" s="3" t="s">
        <v>213</v>
      </c>
      <c r="B133" s="5">
        <f>COUNTIF('TUẦN 04-05'!$G$5:$G$402,'KT PHÒNG'!A133)</f>
        <v>0</v>
      </c>
      <c r="C133" s="5">
        <f>COUNTIF('TUẦN 04-05'!$H$5:$H$402,'KT PHÒNG'!A133)</f>
        <v>0</v>
      </c>
      <c r="D133" s="5">
        <f>COUNTIF('TUẦN 04-05'!$I$5:$I$402,'KT PHÒNG'!A133)</f>
        <v>0</v>
      </c>
      <c r="E133" s="5">
        <f>COUNTIF('TUẦN 04-05'!J5:J519,'KT PHÒNG'!A133)</f>
        <v>2</v>
      </c>
      <c r="F133" s="5">
        <f>COUNTIF('TUẦN 04-05'!$K$5:$K$402,'KT PHÒNG'!A133)</f>
        <v>0</v>
      </c>
      <c r="G133" s="5">
        <f>COUNTIF('TUẦN 04-05'!$L$5:$L$402,'KT PHÒNG'!A133)</f>
        <v>0</v>
      </c>
      <c r="H133" s="5">
        <f>COUNTIF('TUẦN 04-05'!M5:M519,'KT PHÒNG'!$A$5)</f>
        <v>0</v>
      </c>
      <c r="I133" s="5">
        <f>COUNTIF('TUẦN 04-05'!$N$5:$N$402,'KT PHÒNG'!A133)</f>
        <v>1</v>
      </c>
      <c r="J133" s="5">
        <f>COUNTIF('TUẦN 04-05'!$O$5:$O$402,'KT PHÒNG'!A133)</f>
        <v>1</v>
      </c>
      <c r="K133" s="5">
        <f>COUNTIF('TUẦN 04-05'!$P$5:$P$402,'KT PHÒNG'!A133)</f>
        <v>0</v>
      </c>
      <c r="L133" s="5">
        <f>COUNTIF('TUẦN 04-05'!$Q$5:$Q$402,'KT PHÒNG'!A133)</f>
        <v>2</v>
      </c>
      <c r="M133" s="5">
        <f>COUNTIF('TUẦN 04-05'!$R$5:$R$402,'KT PHÒNG'!A133)</f>
        <v>2</v>
      </c>
      <c r="N133" s="5">
        <f>COUNTIF('TUẦN 04-05'!$S$5:$S$402,'KT PHÒNG'!A133)</f>
        <v>0</v>
      </c>
      <c r="O133" s="5">
        <f>COUNTIF('TUẦN 04-05'!$T$5:$T$402,'KT PHÒNG'!A133)</f>
        <v>0</v>
      </c>
    </row>
    <row r="134" spans="1:15">
      <c r="A134" s="3" t="s">
        <v>50</v>
      </c>
      <c r="B134" s="5">
        <f>COUNTIF('TUẦN 04-05'!$G$5:$G$402,'KT PHÒNG'!A134)</f>
        <v>0</v>
      </c>
      <c r="C134" s="5">
        <f>COUNTIF('TUẦN 04-05'!$H$5:$H$402,'KT PHÒNG'!A134)</f>
        <v>0</v>
      </c>
      <c r="D134" s="5">
        <f>COUNTIF('TUẦN 04-05'!$I$5:$I$402,'KT PHÒNG'!A134)</f>
        <v>0</v>
      </c>
      <c r="E134" s="5">
        <f>COUNTIF('TUẦN 04-05'!J5:J520,'KT PHÒNG'!A134)</f>
        <v>0</v>
      </c>
      <c r="F134" s="5">
        <f>COUNTIF('TUẦN 04-05'!$K$5:$K$402,'KT PHÒNG'!A134)</f>
        <v>0</v>
      </c>
      <c r="G134" s="5">
        <f>COUNTIF('TUẦN 04-05'!$L$5:$L$402,'KT PHÒNG'!A134)</f>
        <v>0</v>
      </c>
      <c r="H134" s="5">
        <f>COUNTIF('TUẦN 04-05'!M5:M520,'KT PHÒNG'!$A$5)</f>
        <v>0</v>
      </c>
      <c r="I134" s="5">
        <f>COUNTIF('TUẦN 04-05'!$N$5:$N$402,'KT PHÒNG'!A134)</f>
        <v>0</v>
      </c>
      <c r="J134" s="5">
        <f>COUNTIF('TUẦN 04-05'!$O$5:$O$402,'KT PHÒNG'!A134)</f>
        <v>0</v>
      </c>
      <c r="K134" s="5">
        <f>COUNTIF('TUẦN 04-05'!$P$5:$P$402,'KT PHÒNG'!A134)</f>
        <v>0</v>
      </c>
      <c r="L134" s="5">
        <f>COUNTIF('TUẦN 04-05'!$Q$5:$Q$402,'KT PHÒNG'!A134)</f>
        <v>0</v>
      </c>
      <c r="M134" s="5">
        <f>COUNTIF('TUẦN 04-05'!$R$5:$R$402,'KT PHÒNG'!A134)</f>
        <v>0</v>
      </c>
      <c r="N134" s="5">
        <f>COUNTIF('TUẦN 04-05'!$S$5:$S$402,'KT PHÒNG'!A134)</f>
        <v>0</v>
      </c>
      <c r="O134" s="5">
        <f>COUNTIF('TUẦN 04-05'!$T$5:$T$402,'KT PHÒNG'!A134)</f>
        <v>0</v>
      </c>
    </row>
    <row r="135" spans="1:15">
      <c r="A135" s="3" t="s">
        <v>45</v>
      </c>
      <c r="B135" s="5">
        <f>COUNTIF('TUẦN 04-05'!$G$5:$G$402,'KT PHÒNG'!A135)</f>
        <v>0</v>
      </c>
      <c r="C135" s="5">
        <f>COUNTIF('TUẦN 04-05'!$H$5:$H$402,'KT PHÒNG'!A135)</f>
        <v>0</v>
      </c>
      <c r="D135" s="5">
        <f>COUNTIF('TUẦN 04-05'!$I$5:$I$402,'KT PHÒNG'!A135)</f>
        <v>0</v>
      </c>
      <c r="E135" s="5">
        <f>COUNTIF('TUẦN 04-05'!J5:J521,'KT PHÒNG'!A135)</f>
        <v>0</v>
      </c>
      <c r="F135" s="5">
        <f>COUNTIF('TUẦN 04-05'!$K$5:$K$402,'KT PHÒNG'!A135)</f>
        <v>0</v>
      </c>
      <c r="G135" s="5">
        <f>COUNTIF('TUẦN 04-05'!$L$5:$L$402,'KT PHÒNG'!A135)</f>
        <v>0</v>
      </c>
      <c r="H135" s="5">
        <f>COUNTIF('TUẦN 04-05'!M5:M521,'KT PHÒNG'!$A$5)</f>
        <v>0</v>
      </c>
      <c r="I135" s="5">
        <f>COUNTIF('TUẦN 04-05'!$N$5:$N$402,'KT PHÒNG'!A135)</f>
        <v>0</v>
      </c>
      <c r="J135" s="5">
        <f>COUNTIF('TUẦN 04-05'!$O$5:$O$402,'KT PHÒNG'!A135)</f>
        <v>0</v>
      </c>
      <c r="K135" s="5">
        <f>COUNTIF('TUẦN 04-05'!$P$5:$P$402,'KT PHÒNG'!A135)</f>
        <v>0</v>
      </c>
      <c r="L135" s="5">
        <f>COUNTIF('TUẦN 04-05'!$Q$5:$Q$402,'KT PHÒNG'!A135)</f>
        <v>0</v>
      </c>
      <c r="M135" s="5">
        <f>COUNTIF('TUẦN 04-05'!$R$5:$R$402,'KT PHÒNG'!A135)</f>
        <v>0</v>
      </c>
      <c r="N135" s="5">
        <f>COUNTIF('TUẦN 04-05'!$S$5:$S$402,'KT PHÒNG'!A135)</f>
        <v>0</v>
      </c>
      <c r="O135" s="5">
        <f>COUNTIF('TUẦN 04-05'!$T$5:$T$402,'KT PHÒNG'!A135)</f>
        <v>0</v>
      </c>
    </row>
    <row r="136" spans="1:15">
      <c r="A136" s="3" t="s">
        <v>72</v>
      </c>
      <c r="B136" s="5">
        <f>COUNTIF('TUẦN 04-05'!$G$5:$G$402,'KT PHÒNG'!A136)</f>
        <v>2</v>
      </c>
      <c r="C136" s="5">
        <f>COUNTIF('TUẦN 04-05'!$H$5:$H$402,'KT PHÒNG'!A136)</f>
        <v>2</v>
      </c>
      <c r="D136" s="5">
        <f>COUNTIF('TUẦN 04-05'!$I$5:$I$402,'KT PHÒNG'!A136)</f>
        <v>1</v>
      </c>
      <c r="E136" s="5">
        <f>COUNTIF('TUẦN 04-05'!J4:J521,'KT PHÒNG'!A136)</f>
        <v>1</v>
      </c>
      <c r="F136" s="5">
        <f>COUNTIF('TUẦN 04-05'!$K$5:$K$402,'KT PHÒNG'!A136)</f>
        <v>1</v>
      </c>
      <c r="G136" s="5">
        <f>COUNTIF('TUẦN 04-05'!$L$5:$L$402,'KT PHÒNG'!A136)</f>
        <v>0</v>
      </c>
      <c r="H136" s="5">
        <f>COUNTIF('TUẦN 04-05'!M4:M521,'KT PHÒNG'!$A$5)</f>
        <v>0</v>
      </c>
      <c r="I136" s="5">
        <f>COUNTIF('TUẦN 04-05'!$N$5:$N$402,'KT PHÒNG'!A136)</f>
        <v>2</v>
      </c>
      <c r="J136" s="5">
        <f>COUNTIF('TUẦN 04-05'!$O$5:$O$402,'KT PHÒNG'!A136)</f>
        <v>1</v>
      </c>
      <c r="K136" s="5">
        <f>COUNTIF('TUẦN 04-05'!$P$5:$P$402,'KT PHÒNG'!A136)</f>
        <v>1</v>
      </c>
      <c r="L136" s="5">
        <f>COUNTIF('TUẦN 04-05'!$Q$5:$Q$402,'KT PHÒNG'!A136)</f>
        <v>1</v>
      </c>
      <c r="M136" s="5">
        <f>COUNTIF('TUẦN 04-05'!$R$5:$R$402,'KT PHÒNG'!A136)</f>
        <v>1</v>
      </c>
      <c r="N136" s="5">
        <f>COUNTIF('TUẦN 04-05'!$S$5:$S$402,'KT PHÒNG'!A136)</f>
        <v>0</v>
      </c>
      <c r="O136" s="5">
        <f>COUNTIF('TUẦN 04-05'!$T$5:$T$402,'KT PHÒNG'!A136)</f>
        <v>0</v>
      </c>
    </row>
    <row r="137" spans="1:15">
      <c r="A137" s="76" t="s">
        <v>71</v>
      </c>
      <c r="B137" s="5">
        <f>COUNTIF('TUẦN 04-05'!$G$5:$G$402,'KT PHÒNG'!A137)</f>
        <v>0</v>
      </c>
      <c r="C137" s="5">
        <f>COUNTIF('TUẦN 04-05'!$H$5:$H$402,'KT PHÒNG'!A137)</f>
        <v>0</v>
      </c>
      <c r="D137" s="5">
        <f>COUNTIF('TUẦN 04-05'!$I$5:$I$402,'KT PHÒNG'!A137)</f>
        <v>0</v>
      </c>
      <c r="E137" s="5">
        <f>COUNTIF('TUẦN 04-05'!J5:J522,'KT PHÒNG'!A137)</f>
        <v>0</v>
      </c>
      <c r="F137" s="5">
        <f>COUNTIF('TUẦN 04-05'!$K$5:$K$402,'KT PHÒNG'!A137)</f>
        <v>0</v>
      </c>
      <c r="G137" s="5">
        <f>COUNTIF('TUẦN 04-05'!$L$5:$L$402,'KT PHÒNG'!A137)</f>
        <v>0</v>
      </c>
      <c r="H137" s="5">
        <f>COUNTIF('TUẦN 04-05'!M5:M522,'KT PHÒNG'!$A$5)</f>
        <v>0</v>
      </c>
      <c r="I137" s="5">
        <f>COUNTIF('TUẦN 04-05'!$N$5:$N$402,'KT PHÒNG'!A137)</f>
        <v>2</v>
      </c>
      <c r="J137" s="5">
        <f>COUNTIF('TUẦN 04-05'!$O$5:$O$402,'KT PHÒNG'!A137)</f>
        <v>2</v>
      </c>
      <c r="K137" s="5">
        <f>COUNTIF('TUẦN 04-05'!$P$5:$P$402,'KT PHÒNG'!A137)</f>
        <v>1</v>
      </c>
      <c r="L137" s="5">
        <f>COUNTIF('TUẦN 04-05'!$Q$5:$Q$402,'KT PHÒNG'!A137)</f>
        <v>1</v>
      </c>
      <c r="M137" s="5">
        <f>COUNTIF('TUẦN 04-05'!$R$5:$R$402,'KT PHÒNG'!A137)</f>
        <v>0</v>
      </c>
      <c r="N137" s="5">
        <f>COUNTIF('TUẦN 04-05'!$S$5:$S$402,'KT PHÒNG'!A137)</f>
        <v>0</v>
      </c>
      <c r="O137" s="5">
        <f>COUNTIF('TUẦN 04-05'!$T$5:$T$402,'KT PHÒNG'!A137)</f>
        <v>0</v>
      </c>
    </row>
    <row r="138" spans="1:15">
      <c r="A138" s="3" t="s">
        <v>105</v>
      </c>
      <c r="B138" s="5">
        <f>COUNTIF('TUẦN 04-05'!$G$5:$G$402,'KT PHÒNG'!A138)</f>
        <v>1</v>
      </c>
      <c r="C138" s="5">
        <f>COUNTIF('TUẦN 04-05'!$H$5:$H$402,'KT PHÒNG'!A138)</f>
        <v>0</v>
      </c>
      <c r="D138" s="5">
        <f>COUNTIF('TUẦN 04-05'!$I$5:$I$402,'KT PHÒNG'!A138)</f>
        <v>1</v>
      </c>
      <c r="E138" s="5">
        <f>COUNTIF('TUẦN 04-05'!J6:J523,'KT PHÒNG'!A138)</f>
        <v>0</v>
      </c>
      <c r="F138" s="5">
        <f>COUNTIF('TUẦN 04-05'!$K$5:$K$402,'KT PHÒNG'!A138)</f>
        <v>0</v>
      </c>
      <c r="G138" s="5">
        <f>COUNTIF('TUẦN 04-05'!$L$5:$L$402,'KT PHÒNG'!A138)</f>
        <v>0</v>
      </c>
      <c r="H138" s="5">
        <f>COUNTIF('TUẦN 04-05'!M6:M523,'KT PHÒNG'!$A$5)</f>
        <v>0</v>
      </c>
      <c r="I138" s="5">
        <f>COUNTIF('TUẦN 04-05'!$N$5:$N$402,'KT PHÒNG'!A138)</f>
        <v>0</v>
      </c>
      <c r="J138" s="5">
        <f>COUNTIF('TUẦN 04-05'!$O$5:$O$402,'KT PHÒNG'!A138)</f>
        <v>1</v>
      </c>
      <c r="K138" s="5">
        <f>COUNTIF('TUẦN 04-05'!$P$5:$P$402,'KT PHÒNG'!A138)</f>
        <v>1</v>
      </c>
      <c r="L138" s="5">
        <f>COUNTIF('TUẦN 04-05'!$Q$5:$Q$402,'KT PHÒNG'!A138)</f>
        <v>0</v>
      </c>
      <c r="M138" s="5">
        <f>COUNTIF('TUẦN 04-05'!$R$5:$R$402,'KT PHÒNG'!A138)</f>
        <v>0</v>
      </c>
      <c r="N138" s="5">
        <f>COUNTIF('TUẦN 04-05'!$S$5:$S$402,'KT PHÒNG'!A138)</f>
        <v>0</v>
      </c>
      <c r="O138" s="5">
        <f>COUNTIF('TUẦN 04-05'!$T$5:$T$402,'KT PHÒNG'!A138)</f>
        <v>0</v>
      </c>
    </row>
    <row r="139" spans="1:15">
      <c r="A139" s="3" t="s">
        <v>370</v>
      </c>
      <c r="B139" s="5">
        <f>COUNTIF('TUẦN 04-05'!$G$5:$G$402,'KT PHÒNG'!A139)</f>
        <v>0</v>
      </c>
      <c r="C139" s="5">
        <f>COUNTIF('TUẦN 04-05'!$H$5:$H$402,'KT PHÒNG'!A139)</f>
        <v>0</v>
      </c>
      <c r="D139" s="5">
        <f>COUNTIF('TUẦN 04-05'!$I$5:$I$402,'KT PHÒNG'!A139)</f>
        <v>0</v>
      </c>
      <c r="E139" s="5">
        <f>COUNTIF('TUẦN 04-05'!J7:J524,'KT PHÒNG'!A139)</f>
        <v>0</v>
      </c>
      <c r="F139" s="5">
        <f>COUNTIF('TUẦN 04-05'!$K$5:$K$402,'KT PHÒNG'!A139)</f>
        <v>0</v>
      </c>
      <c r="G139" s="5">
        <f>COUNTIF('TUẦN 04-05'!$L$5:$L$402,'KT PHÒNG'!A139)</f>
        <v>0</v>
      </c>
      <c r="H139" s="5">
        <f>COUNTIF('TUẦN 04-05'!M7:M524,'KT PHÒNG'!$A$5)</f>
        <v>0</v>
      </c>
      <c r="I139" s="5">
        <f>COUNTIF('TUẦN 04-05'!$N$5:$N$402,'KT PHÒNG'!A139)</f>
        <v>0</v>
      </c>
      <c r="J139" s="5">
        <f>COUNTIF('TUẦN 04-05'!$O$5:$O$402,'KT PHÒNG'!A139)</f>
        <v>0</v>
      </c>
      <c r="K139" s="5">
        <f>COUNTIF('TUẦN 04-05'!$P$5:$P$402,'KT PHÒNG'!A139)</f>
        <v>0</v>
      </c>
      <c r="L139" s="5">
        <f>COUNTIF('TUẦN 04-05'!$Q$5:$Q$402,'KT PHÒNG'!A139)</f>
        <v>0</v>
      </c>
      <c r="M139" s="5">
        <f>COUNTIF('TUẦN 04-05'!$R$5:$R$402,'KT PHÒNG'!A139)</f>
        <v>0</v>
      </c>
      <c r="N139" s="5">
        <f>COUNTIF('TUẦN 04-05'!$S$5:$S$402,'KT PHÒNG'!A139)</f>
        <v>0</v>
      </c>
      <c r="O139" s="5">
        <f>COUNTIF('TUẦN 04-05'!$T$5:$T$402,'KT PHÒNG'!A139)</f>
        <v>0</v>
      </c>
    </row>
    <row r="140" spans="1:15">
      <c r="A140" s="3" t="s">
        <v>43</v>
      </c>
      <c r="B140" s="5">
        <f>COUNTIF('TUẦN 04-05'!$G$5:$G$402,'KT PHÒNG'!A140)</f>
        <v>0</v>
      </c>
      <c r="C140" s="5">
        <f>COUNTIF('TUẦN 04-05'!$H$5:$H$402,'KT PHÒNG'!A140)</f>
        <v>0</v>
      </c>
      <c r="D140" s="5">
        <f>COUNTIF('TUẦN 04-05'!$I$5:$I$402,'KT PHÒNG'!A140)</f>
        <v>0</v>
      </c>
      <c r="E140" s="5">
        <f>COUNTIF('TUẦN 04-05'!J8:J525,'KT PHÒNG'!A140)</f>
        <v>0</v>
      </c>
      <c r="F140" s="5">
        <f>COUNTIF('TUẦN 04-05'!$K$5:$K$402,'KT PHÒNG'!A140)</f>
        <v>0</v>
      </c>
      <c r="G140" s="5">
        <f>COUNTIF('TUẦN 04-05'!$L$5:$L$402,'KT PHÒNG'!A140)</f>
        <v>0</v>
      </c>
      <c r="H140" s="5">
        <f>COUNTIF('TUẦN 04-05'!M8:M525,'KT PHÒNG'!$A$5)</f>
        <v>0</v>
      </c>
      <c r="I140" s="5">
        <f>COUNTIF('TUẦN 04-05'!$N$5:$N$402,'KT PHÒNG'!A140)</f>
        <v>0</v>
      </c>
      <c r="J140" s="5">
        <f>COUNTIF('TUẦN 04-05'!$O$5:$O$402,'KT PHÒNG'!A140)</f>
        <v>0</v>
      </c>
      <c r="K140" s="5">
        <f>COUNTIF('TUẦN 04-05'!$P$5:$P$402,'KT PHÒNG'!A140)</f>
        <v>0</v>
      </c>
      <c r="L140" s="5">
        <f>COUNTIF('TUẦN 04-05'!$Q$5:$Q$402,'KT PHÒNG'!A140)</f>
        <v>0</v>
      </c>
      <c r="M140" s="5">
        <f>COUNTIF('TUẦN 04-05'!$R$5:$R$402,'KT PHÒNG'!A140)</f>
        <v>0</v>
      </c>
      <c r="N140" s="5">
        <f>COUNTIF('TUẦN 04-05'!$S$5:$S$402,'KT PHÒNG'!A140)</f>
        <v>0</v>
      </c>
      <c r="O140" s="5">
        <f>COUNTIF('TUẦN 04-05'!$T$5:$T$402,'KT PHÒNG'!A140)</f>
        <v>0</v>
      </c>
    </row>
  </sheetData>
  <autoFilter ref="A2:O140" xr:uid="{00000000-0009-0000-0000-000003000000}"/>
  <conditionalFormatting sqref="B3:O140">
    <cfRule type="cellIs" dxfId="1" priority="1" operator="greaterThan">
      <formula>1</formula>
    </cfRule>
    <cfRule type="cellIs" dxfId="0" priority="2" operator="greaterThan">
      <formula>2</formula>
    </cfRule>
  </conditionalFormatting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2"/>
  <sheetViews>
    <sheetView topLeftCell="A55" workbookViewId="0">
      <selection activeCell="D73" sqref="D73"/>
    </sheetView>
  </sheetViews>
  <sheetFormatPr defaultColWidth="9" defaultRowHeight="15"/>
  <sheetData>
    <row r="1" spans="1:6">
      <c r="A1" t="s">
        <v>371</v>
      </c>
    </row>
    <row r="2" spans="1:6">
      <c r="A2" t="s">
        <v>372</v>
      </c>
      <c r="B2" t="s">
        <v>373</v>
      </c>
      <c r="C2" t="s">
        <v>374</v>
      </c>
      <c r="D2" t="s">
        <v>375</v>
      </c>
      <c r="E2" t="s">
        <v>376</v>
      </c>
      <c r="F2" t="s">
        <v>373</v>
      </c>
    </row>
    <row r="3" spans="1:6">
      <c r="A3">
        <v>1</v>
      </c>
      <c r="B3" t="s">
        <v>377</v>
      </c>
      <c r="C3" t="s">
        <v>378</v>
      </c>
      <c r="D3" t="s">
        <v>379</v>
      </c>
      <c r="E3" t="s">
        <v>380</v>
      </c>
      <c r="F3" t="s">
        <v>377</v>
      </c>
    </row>
    <row r="4" spans="1:6">
      <c r="A4">
        <v>2</v>
      </c>
      <c r="B4" t="s">
        <v>381</v>
      </c>
      <c r="C4" t="s">
        <v>382</v>
      </c>
      <c r="D4" t="s">
        <v>383</v>
      </c>
      <c r="E4" t="s">
        <v>380</v>
      </c>
      <c r="F4" t="s">
        <v>384</v>
      </c>
    </row>
    <row r="5" spans="1:6">
      <c r="A5">
        <v>3</v>
      </c>
      <c r="B5" t="s">
        <v>385</v>
      </c>
      <c r="C5" t="s">
        <v>386</v>
      </c>
      <c r="D5" t="s">
        <v>139</v>
      </c>
      <c r="E5" t="s">
        <v>380</v>
      </c>
      <c r="F5" t="s">
        <v>385</v>
      </c>
    </row>
    <row r="6" spans="1:6">
      <c r="A6">
        <v>4</v>
      </c>
      <c r="B6" t="s">
        <v>387</v>
      </c>
      <c r="C6" t="s">
        <v>388</v>
      </c>
      <c r="D6" t="s">
        <v>389</v>
      </c>
      <c r="E6" t="s">
        <v>380</v>
      </c>
      <c r="F6" t="s">
        <v>387</v>
      </c>
    </row>
    <row r="7" spans="1:6">
      <c r="A7">
        <v>5</v>
      </c>
      <c r="B7" t="s">
        <v>390</v>
      </c>
      <c r="C7" t="s">
        <v>391</v>
      </c>
      <c r="D7" t="s">
        <v>101</v>
      </c>
      <c r="E7" t="s">
        <v>392</v>
      </c>
      <c r="F7" t="s">
        <v>390</v>
      </c>
    </row>
    <row r="8" spans="1:6">
      <c r="A8">
        <v>6</v>
      </c>
      <c r="B8" t="s">
        <v>385</v>
      </c>
      <c r="C8" t="s">
        <v>393</v>
      </c>
      <c r="D8" t="s">
        <v>109</v>
      </c>
      <c r="E8" t="s">
        <v>392</v>
      </c>
      <c r="F8" t="s">
        <v>385</v>
      </c>
    </row>
    <row r="9" spans="1:6">
      <c r="A9">
        <v>7</v>
      </c>
      <c r="B9" t="s">
        <v>394</v>
      </c>
      <c r="C9" t="s">
        <v>395</v>
      </c>
      <c r="D9" t="s">
        <v>97</v>
      </c>
      <c r="E9" t="s">
        <v>392</v>
      </c>
      <c r="F9" t="s">
        <v>394</v>
      </c>
    </row>
    <row r="10" spans="1:6">
      <c r="A10">
        <v>8</v>
      </c>
      <c r="B10" t="s">
        <v>396</v>
      </c>
      <c r="C10" t="s">
        <v>397</v>
      </c>
      <c r="D10" t="s">
        <v>114</v>
      </c>
      <c r="E10" t="s">
        <v>392</v>
      </c>
      <c r="F10" t="s">
        <v>396</v>
      </c>
    </row>
    <row r="11" spans="1:6">
      <c r="A11">
        <v>9</v>
      </c>
      <c r="B11" t="s">
        <v>398</v>
      </c>
      <c r="C11" t="s">
        <v>399</v>
      </c>
      <c r="D11" t="s">
        <v>400</v>
      </c>
      <c r="E11" t="s">
        <v>392</v>
      </c>
      <c r="F11" t="s">
        <v>398</v>
      </c>
    </row>
    <row r="12" spans="1:6">
      <c r="A12">
        <v>10</v>
      </c>
      <c r="B12" t="s">
        <v>385</v>
      </c>
      <c r="C12" t="s">
        <v>401</v>
      </c>
      <c r="D12" t="s">
        <v>21</v>
      </c>
      <c r="E12" t="s">
        <v>392</v>
      </c>
      <c r="F12" t="s">
        <v>385</v>
      </c>
    </row>
    <row r="13" spans="1:6">
      <c r="A13">
        <v>10</v>
      </c>
      <c r="B13" t="s">
        <v>402</v>
      </c>
      <c r="C13" t="s">
        <v>403</v>
      </c>
      <c r="D13" t="s">
        <v>28</v>
      </c>
      <c r="E13" t="s">
        <v>392</v>
      </c>
      <c r="F13" t="s">
        <v>402</v>
      </c>
    </row>
    <row r="14" spans="1:6">
      <c r="A14">
        <v>11</v>
      </c>
      <c r="B14" t="s">
        <v>404</v>
      </c>
      <c r="C14" t="s">
        <v>405</v>
      </c>
      <c r="D14" t="s">
        <v>46</v>
      </c>
      <c r="E14" t="s">
        <v>406</v>
      </c>
      <c r="F14" t="s">
        <v>404</v>
      </c>
    </row>
    <row r="15" spans="1:6">
      <c r="A15">
        <v>12</v>
      </c>
      <c r="B15" t="s">
        <v>407</v>
      </c>
      <c r="C15" t="s">
        <v>408</v>
      </c>
      <c r="D15" t="s">
        <v>79</v>
      </c>
      <c r="E15" t="s">
        <v>406</v>
      </c>
      <c r="F15" t="s">
        <v>407</v>
      </c>
    </row>
    <row r="16" spans="1:6">
      <c r="A16">
        <v>13</v>
      </c>
      <c r="B16" t="s">
        <v>409</v>
      </c>
      <c r="C16" t="s">
        <v>410</v>
      </c>
      <c r="D16" t="s">
        <v>90</v>
      </c>
      <c r="E16" t="s">
        <v>406</v>
      </c>
      <c r="F16" t="s">
        <v>409</v>
      </c>
    </row>
    <row r="17" spans="1:6">
      <c r="A17">
        <v>14</v>
      </c>
      <c r="B17" t="s">
        <v>411</v>
      </c>
      <c r="C17" t="s">
        <v>412</v>
      </c>
      <c r="D17" t="s">
        <v>49</v>
      </c>
      <c r="E17" t="s">
        <v>406</v>
      </c>
      <c r="F17" t="s">
        <v>411</v>
      </c>
    </row>
    <row r="18" spans="1:6">
      <c r="A18">
        <v>15</v>
      </c>
      <c r="B18" t="s">
        <v>413</v>
      </c>
      <c r="C18" t="s">
        <v>414</v>
      </c>
      <c r="D18" t="s">
        <v>415</v>
      </c>
      <c r="E18" t="s">
        <v>406</v>
      </c>
      <c r="F18" t="s">
        <v>413</v>
      </c>
    </row>
    <row r="19" spans="1:6">
      <c r="A19">
        <v>16</v>
      </c>
      <c r="B19" t="s">
        <v>416</v>
      </c>
      <c r="C19" t="s">
        <v>417</v>
      </c>
      <c r="D19" t="s">
        <v>147</v>
      </c>
      <c r="E19" t="s">
        <v>406</v>
      </c>
      <c r="F19" t="s">
        <v>416</v>
      </c>
    </row>
    <row r="20" spans="1:6">
      <c r="A20">
        <v>17</v>
      </c>
      <c r="B20" t="s">
        <v>413</v>
      </c>
      <c r="C20" t="s">
        <v>418</v>
      </c>
      <c r="D20" t="s">
        <v>61</v>
      </c>
      <c r="E20" t="s">
        <v>406</v>
      </c>
      <c r="F20" t="s">
        <v>413</v>
      </c>
    </row>
    <row r="21" spans="1:6">
      <c r="A21">
        <v>18</v>
      </c>
      <c r="B21" t="s">
        <v>419</v>
      </c>
      <c r="C21" t="s">
        <v>420</v>
      </c>
      <c r="D21" t="s">
        <v>256</v>
      </c>
      <c r="E21" t="s">
        <v>406</v>
      </c>
      <c r="F21" t="s">
        <v>419</v>
      </c>
    </row>
    <row r="22" spans="1:6">
      <c r="A22">
        <v>19</v>
      </c>
      <c r="B22" t="s">
        <v>421</v>
      </c>
      <c r="C22" t="s">
        <v>422</v>
      </c>
      <c r="D22" t="s">
        <v>142</v>
      </c>
      <c r="E22" t="s">
        <v>406</v>
      </c>
      <c r="F22" t="s">
        <v>421</v>
      </c>
    </row>
    <row r="23" spans="1:6">
      <c r="A23">
        <v>20</v>
      </c>
      <c r="B23" t="s">
        <v>423</v>
      </c>
      <c r="C23" t="s">
        <v>424</v>
      </c>
      <c r="D23" t="s">
        <v>44</v>
      </c>
      <c r="E23" t="s">
        <v>406</v>
      </c>
      <c r="F23" t="s">
        <v>423</v>
      </c>
    </row>
    <row r="24" spans="1:6">
      <c r="A24">
        <v>21</v>
      </c>
      <c r="B24" t="s">
        <v>425</v>
      </c>
      <c r="C24" t="s">
        <v>426</v>
      </c>
      <c r="D24" t="s">
        <v>427</v>
      </c>
      <c r="E24" t="s">
        <v>406</v>
      </c>
      <c r="F24" t="s">
        <v>425</v>
      </c>
    </row>
    <row r="25" spans="1:6">
      <c r="A25">
        <v>22</v>
      </c>
      <c r="B25" t="s">
        <v>428</v>
      </c>
      <c r="C25" t="s">
        <v>429</v>
      </c>
      <c r="D25" t="s">
        <v>66</v>
      </c>
      <c r="E25" t="s">
        <v>406</v>
      </c>
      <c r="F25" t="s">
        <v>428</v>
      </c>
    </row>
    <row r="26" spans="1:6">
      <c r="A26">
        <v>23</v>
      </c>
      <c r="B26" t="s">
        <v>385</v>
      </c>
      <c r="C26" t="s">
        <v>430</v>
      </c>
      <c r="D26" t="s">
        <v>154</v>
      </c>
      <c r="E26" t="s">
        <v>406</v>
      </c>
      <c r="F26" t="s">
        <v>385</v>
      </c>
    </row>
    <row r="27" spans="1:6">
      <c r="A27">
        <v>24</v>
      </c>
      <c r="B27" t="s">
        <v>431</v>
      </c>
      <c r="C27" t="s">
        <v>432</v>
      </c>
      <c r="D27" t="s">
        <v>83</v>
      </c>
      <c r="E27" t="s">
        <v>406</v>
      </c>
      <c r="F27" t="s">
        <v>431</v>
      </c>
    </row>
    <row r="28" spans="1:6">
      <c r="A28">
        <v>25</v>
      </c>
      <c r="B28" t="s">
        <v>433</v>
      </c>
      <c r="C28" t="s">
        <v>434</v>
      </c>
      <c r="D28" t="s">
        <v>435</v>
      </c>
      <c r="E28" t="s">
        <v>436</v>
      </c>
      <c r="F28" t="s">
        <v>433</v>
      </c>
    </row>
    <row r="29" spans="1:6">
      <c r="A29">
        <v>26</v>
      </c>
      <c r="B29" t="s">
        <v>437</v>
      </c>
      <c r="C29" t="s">
        <v>438</v>
      </c>
      <c r="D29" t="s">
        <v>194</v>
      </c>
      <c r="E29" t="s">
        <v>439</v>
      </c>
      <c r="F29" t="s">
        <v>437</v>
      </c>
    </row>
    <row r="30" spans="1:6">
      <c r="A30">
        <v>27</v>
      </c>
      <c r="B30" t="s">
        <v>440</v>
      </c>
      <c r="C30" t="s">
        <v>441</v>
      </c>
      <c r="D30" t="s">
        <v>186</v>
      </c>
      <c r="E30" t="s">
        <v>439</v>
      </c>
      <c r="F30" t="s">
        <v>440</v>
      </c>
    </row>
    <row r="31" spans="1:6">
      <c r="A31">
        <v>28</v>
      </c>
      <c r="B31" t="s">
        <v>442</v>
      </c>
      <c r="C31" t="s">
        <v>443</v>
      </c>
      <c r="D31" t="s">
        <v>444</v>
      </c>
      <c r="E31" t="s">
        <v>445</v>
      </c>
      <c r="F31" t="s">
        <v>442</v>
      </c>
    </row>
    <row r="32" spans="1:6">
      <c r="A32">
        <v>29</v>
      </c>
      <c r="B32" t="s">
        <v>446</v>
      </c>
      <c r="C32" t="s">
        <v>447</v>
      </c>
      <c r="D32" t="s">
        <v>198</v>
      </c>
      <c r="E32" t="s">
        <v>445</v>
      </c>
      <c r="F32" t="s">
        <v>446</v>
      </c>
    </row>
    <row r="33" spans="1:6">
      <c r="A33">
        <v>30</v>
      </c>
      <c r="B33" t="s">
        <v>448</v>
      </c>
      <c r="C33" t="s">
        <v>449</v>
      </c>
      <c r="D33" t="s">
        <v>207</v>
      </c>
      <c r="E33" t="s">
        <v>445</v>
      </c>
      <c r="F33" t="s">
        <v>448</v>
      </c>
    </row>
    <row r="34" spans="1:6">
      <c r="A34">
        <v>31</v>
      </c>
      <c r="B34" t="s">
        <v>450</v>
      </c>
      <c r="C34" t="s">
        <v>451</v>
      </c>
      <c r="D34" t="s">
        <v>222</v>
      </c>
      <c r="E34" t="s">
        <v>445</v>
      </c>
      <c r="F34" t="s">
        <v>450</v>
      </c>
    </row>
    <row r="35" spans="1:6">
      <c r="A35">
        <v>32</v>
      </c>
      <c r="B35" t="s">
        <v>452</v>
      </c>
      <c r="C35" t="s">
        <v>453</v>
      </c>
      <c r="D35" t="s">
        <v>454</v>
      </c>
      <c r="E35" t="s">
        <v>445</v>
      </c>
      <c r="F35" t="s">
        <v>452</v>
      </c>
    </row>
    <row r="36" spans="1:6">
      <c r="A36">
        <v>33</v>
      </c>
      <c r="B36" t="s">
        <v>381</v>
      </c>
      <c r="C36" t="s">
        <v>455</v>
      </c>
      <c r="D36" t="s">
        <v>162</v>
      </c>
      <c r="E36" t="s">
        <v>445</v>
      </c>
      <c r="F36" t="s">
        <v>381</v>
      </c>
    </row>
    <row r="37" spans="1:6">
      <c r="A37">
        <v>34</v>
      </c>
      <c r="B37" t="s">
        <v>456</v>
      </c>
      <c r="C37" t="s">
        <v>457</v>
      </c>
      <c r="D37" t="s">
        <v>227</v>
      </c>
      <c r="E37" t="s">
        <v>445</v>
      </c>
      <c r="F37" t="s">
        <v>456</v>
      </c>
    </row>
    <row r="38" spans="1:6">
      <c r="A38">
        <v>35</v>
      </c>
      <c r="B38" t="s">
        <v>425</v>
      </c>
      <c r="C38" t="s">
        <v>458</v>
      </c>
      <c r="D38" t="s">
        <v>182</v>
      </c>
      <c r="E38" t="s">
        <v>445</v>
      </c>
      <c r="F38" t="s">
        <v>425</v>
      </c>
    </row>
    <row r="39" spans="1:6">
      <c r="A39">
        <v>36</v>
      </c>
      <c r="B39" t="s">
        <v>425</v>
      </c>
      <c r="C39" t="s">
        <v>459</v>
      </c>
      <c r="D39" t="s">
        <v>201</v>
      </c>
      <c r="E39" t="s">
        <v>445</v>
      </c>
      <c r="F39" t="s">
        <v>425</v>
      </c>
    </row>
    <row r="40" spans="1:6">
      <c r="A40">
        <v>37</v>
      </c>
      <c r="B40" t="s">
        <v>385</v>
      </c>
      <c r="C40" t="s">
        <v>460</v>
      </c>
      <c r="D40" t="s">
        <v>235</v>
      </c>
      <c r="E40" t="s">
        <v>445</v>
      </c>
      <c r="F40" t="s">
        <v>385</v>
      </c>
    </row>
    <row r="41" spans="1:6">
      <c r="A41">
        <v>38</v>
      </c>
      <c r="B41" t="s">
        <v>461</v>
      </c>
      <c r="C41" t="s">
        <v>462</v>
      </c>
      <c r="D41" t="s">
        <v>234</v>
      </c>
      <c r="E41" t="s">
        <v>445</v>
      </c>
      <c r="F41" t="s">
        <v>461</v>
      </c>
    </row>
    <row r="42" spans="1:6">
      <c r="A42">
        <v>41</v>
      </c>
      <c r="B42" t="s">
        <v>463</v>
      </c>
      <c r="C42" t="s">
        <v>464</v>
      </c>
      <c r="D42" t="s">
        <v>225</v>
      </c>
      <c r="E42" t="s">
        <v>445</v>
      </c>
      <c r="F42" t="s">
        <v>463</v>
      </c>
    </row>
    <row r="43" spans="1:6">
      <c r="A43">
        <v>42</v>
      </c>
      <c r="B43" t="s">
        <v>465</v>
      </c>
      <c r="C43" t="s">
        <v>466</v>
      </c>
      <c r="D43" t="s">
        <v>181</v>
      </c>
      <c r="E43" t="s">
        <v>445</v>
      </c>
      <c r="F43" t="s">
        <v>465</v>
      </c>
    </row>
    <row r="44" spans="1:6">
      <c r="A44">
        <v>43</v>
      </c>
      <c r="B44" t="s">
        <v>467</v>
      </c>
      <c r="C44" t="s">
        <v>468</v>
      </c>
      <c r="D44" t="s">
        <v>238</v>
      </c>
      <c r="E44" t="s">
        <v>445</v>
      </c>
      <c r="F44" t="s">
        <v>467</v>
      </c>
    </row>
    <row r="45" spans="1:6">
      <c r="A45">
        <v>44</v>
      </c>
      <c r="B45" t="s">
        <v>469</v>
      </c>
      <c r="C45" t="s">
        <v>470</v>
      </c>
      <c r="D45" t="s">
        <v>151</v>
      </c>
      <c r="E45" t="s">
        <v>445</v>
      </c>
      <c r="F45" t="s">
        <v>469</v>
      </c>
    </row>
    <row r="46" spans="1:6">
      <c r="A46">
        <v>45</v>
      </c>
      <c r="B46" t="s">
        <v>425</v>
      </c>
      <c r="C46" t="s">
        <v>471</v>
      </c>
      <c r="D46" t="s">
        <v>241</v>
      </c>
      <c r="E46" t="s">
        <v>445</v>
      </c>
      <c r="F46" t="s">
        <v>425</v>
      </c>
    </row>
    <row r="47" spans="1:6">
      <c r="A47">
        <v>46</v>
      </c>
      <c r="B47" t="s">
        <v>425</v>
      </c>
      <c r="C47" t="s">
        <v>472</v>
      </c>
      <c r="D47" t="s">
        <v>170</v>
      </c>
      <c r="E47" t="s">
        <v>445</v>
      </c>
      <c r="F47" t="s">
        <v>425</v>
      </c>
    </row>
    <row r="48" spans="1:6">
      <c r="A48">
        <v>47</v>
      </c>
      <c r="B48" t="s">
        <v>473</v>
      </c>
      <c r="C48" t="s">
        <v>474</v>
      </c>
      <c r="D48" t="s">
        <v>475</v>
      </c>
      <c r="E48" t="s">
        <v>445</v>
      </c>
      <c r="F48" t="s">
        <v>473</v>
      </c>
    </row>
    <row r="49" spans="1:6">
      <c r="A49">
        <v>48</v>
      </c>
      <c r="B49" t="s">
        <v>425</v>
      </c>
      <c r="C49" t="s">
        <v>476</v>
      </c>
      <c r="D49" t="s">
        <v>163</v>
      </c>
      <c r="E49" t="s">
        <v>445</v>
      </c>
      <c r="F49" t="s">
        <v>425</v>
      </c>
    </row>
    <row r="50" spans="1:6">
      <c r="A50">
        <v>49</v>
      </c>
      <c r="B50" t="s">
        <v>477</v>
      </c>
      <c r="C50" t="s">
        <v>478</v>
      </c>
      <c r="D50" t="s">
        <v>167</v>
      </c>
      <c r="E50" t="s">
        <v>445</v>
      </c>
      <c r="F50" t="s">
        <v>477</v>
      </c>
    </row>
    <row r="51" spans="1:6">
      <c r="A51">
        <v>50</v>
      </c>
      <c r="B51" t="s">
        <v>479</v>
      </c>
      <c r="C51" t="s">
        <v>480</v>
      </c>
      <c r="D51" t="s">
        <v>174</v>
      </c>
      <c r="E51" t="s">
        <v>445</v>
      </c>
      <c r="F51" t="s">
        <v>479</v>
      </c>
    </row>
    <row r="52" spans="1:6">
      <c r="A52">
        <v>51</v>
      </c>
      <c r="B52" t="s">
        <v>481</v>
      </c>
      <c r="C52" t="s">
        <v>482</v>
      </c>
      <c r="D52" t="s">
        <v>483</v>
      </c>
      <c r="E52" t="s">
        <v>445</v>
      </c>
      <c r="F52" t="s">
        <v>481</v>
      </c>
    </row>
    <row r="53" spans="1:6">
      <c r="A53">
        <v>52</v>
      </c>
      <c r="B53" t="s">
        <v>484</v>
      </c>
      <c r="C53" t="s">
        <v>485</v>
      </c>
      <c r="D53" t="s">
        <v>209</v>
      </c>
      <c r="E53" t="s">
        <v>445</v>
      </c>
      <c r="F53" t="s">
        <v>484</v>
      </c>
    </row>
    <row r="54" spans="1:6">
      <c r="A54">
        <v>53</v>
      </c>
      <c r="B54" t="s">
        <v>381</v>
      </c>
      <c r="C54" t="s">
        <v>486</v>
      </c>
      <c r="D54" t="s">
        <v>294</v>
      </c>
      <c r="E54" t="s">
        <v>487</v>
      </c>
      <c r="F54" t="s">
        <v>381</v>
      </c>
    </row>
    <row r="55" spans="1:6">
      <c r="A55">
        <v>54</v>
      </c>
      <c r="B55" t="s">
        <v>488</v>
      </c>
      <c r="C55" t="s">
        <v>489</v>
      </c>
      <c r="D55" t="s">
        <v>124</v>
      </c>
      <c r="E55" t="s">
        <v>487</v>
      </c>
      <c r="F55" t="s">
        <v>488</v>
      </c>
    </row>
    <row r="56" spans="1:6">
      <c r="A56">
        <v>55</v>
      </c>
      <c r="B56" t="s">
        <v>490</v>
      </c>
      <c r="C56" t="s">
        <v>491</v>
      </c>
      <c r="D56" t="s">
        <v>492</v>
      </c>
      <c r="E56" t="s">
        <v>487</v>
      </c>
      <c r="F56" t="s">
        <v>490</v>
      </c>
    </row>
    <row r="57" spans="1:6">
      <c r="A57">
        <v>56</v>
      </c>
      <c r="B57" t="s">
        <v>431</v>
      </c>
      <c r="C57" t="s">
        <v>493</v>
      </c>
      <c r="D57" t="s">
        <v>136</v>
      </c>
      <c r="E57" t="s">
        <v>487</v>
      </c>
      <c r="F57" t="s">
        <v>431</v>
      </c>
    </row>
    <row r="58" spans="1:6">
      <c r="A58">
        <v>57</v>
      </c>
      <c r="B58" t="s">
        <v>494</v>
      </c>
      <c r="C58" t="s">
        <v>495</v>
      </c>
      <c r="D58" t="s">
        <v>51</v>
      </c>
      <c r="E58" t="s">
        <v>487</v>
      </c>
      <c r="F58" t="s">
        <v>494</v>
      </c>
    </row>
    <row r="59" spans="1:6">
      <c r="A59">
        <v>58</v>
      </c>
      <c r="B59" t="s">
        <v>496</v>
      </c>
      <c r="C59" t="s">
        <v>497</v>
      </c>
      <c r="D59" t="s">
        <v>56</v>
      </c>
      <c r="E59" t="s">
        <v>487</v>
      </c>
      <c r="F59" t="s">
        <v>496</v>
      </c>
    </row>
    <row r="60" spans="1:6">
      <c r="A60">
        <v>59</v>
      </c>
      <c r="B60" t="s">
        <v>498</v>
      </c>
      <c r="C60" t="s">
        <v>499</v>
      </c>
      <c r="D60" t="s">
        <v>36</v>
      </c>
      <c r="E60" t="s">
        <v>487</v>
      </c>
      <c r="F60" t="s">
        <v>498</v>
      </c>
    </row>
    <row r="61" spans="1:6">
      <c r="A61">
        <v>60</v>
      </c>
      <c r="B61" t="s">
        <v>500</v>
      </c>
      <c r="C61" t="s">
        <v>501</v>
      </c>
      <c r="D61" t="s">
        <v>76</v>
      </c>
      <c r="E61" t="s">
        <v>487</v>
      </c>
      <c r="F61" t="s">
        <v>500</v>
      </c>
    </row>
    <row r="62" spans="1:6">
      <c r="A62">
        <v>61</v>
      </c>
      <c r="B62" t="s">
        <v>425</v>
      </c>
      <c r="C62" t="s">
        <v>502</v>
      </c>
      <c r="D62" t="s">
        <v>24</v>
      </c>
      <c r="E62" t="s">
        <v>487</v>
      </c>
      <c r="F62" t="s">
        <v>425</v>
      </c>
    </row>
    <row r="63" spans="1:6">
      <c r="A63">
        <v>62</v>
      </c>
      <c r="B63" t="s">
        <v>503</v>
      </c>
      <c r="C63" t="s">
        <v>504</v>
      </c>
      <c r="D63" t="s">
        <v>135</v>
      </c>
      <c r="E63" t="s">
        <v>487</v>
      </c>
      <c r="F63" t="s">
        <v>503</v>
      </c>
    </row>
    <row r="64" spans="1:6">
      <c r="A64">
        <v>63</v>
      </c>
      <c r="B64" t="s">
        <v>505</v>
      </c>
      <c r="C64" t="s">
        <v>506</v>
      </c>
      <c r="D64" t="s">
        <v>86</v>
      </c>
      <c r="E64" t="s">
        <v>487</v>
      </c>
      <c r="F64" t="s">
        <v>505</v>
      </c>
    </row>
    <row r="65" spans="1:6">
      <c r="A65">
        <v>64</v>
      </c>
      <c r="B65" t="s">
        <v>507</v>
      </c>
      <c r="C65" t="s">
        <v>508</v>
      </c>
      <c r="D65" t="s">
        <v>509</v>
      </c>
      <c r="E65" t="s">
        <v>487</v>
      </c>
      <c r="F65" t="s">
        <v>510</v>
      </c>
    </row>
    <row r="66" spans="1:6">
      <c r="A66">
        <v>65</v>
      </c>
      <c r="B66" t="s">
        <v>511</v>
      </c>
      <c r="C66" t="s">
        <v>512</v>
      </c>
      <c r="D66" t="s">
        <v>275</v>
      </c>
      <c r="E66" t="s">
        <v>487</v>
      </c>
      <c r="F66" t="s">
        <v>511</v>
      </c>
    </row>
    <row r="67" spans="1:6">
      <c r="A67">
        <v>65</v>
      </c>
      <c r="C67" t="s">
        <v>513</v>
      </c>
      <c r="D67" t="s">
        <v>60</v>
      </c>
      <c r="E67" t="s">
        <v>487</v>
      </c>
    </row>
    <row r="68" spans="1:6">
      <c r="A68">
        <v>66</v>
      </c>
      <c r="B68" t="s">
        <v>514</v>
      </c>
      <c r="C68" t="s">
        <v>515</v>
      </c>
      <c r="D68" t="s">
        <v>127</v>
      </c>
      <c r="E68" t="s">
        <v>487</v>
      </c>
      <c r="F68" t="s">
        <v>514</v>
      </c>
    </row>
    <row r="69" spans="1:6">
      <c r="A69">
        <v>68</v>
      </c>
      <c r="B69" t="s">
        <v>516</v>
      </c>
      <c r="C69" t="s">
        <v>517</v>
      </c>
      <c r="D69" t="s">
        <v>272</v>
      </c>
      <c r="E69" t="s">
        <v>487</v>
      </c>
      <c r="F69" t="s">
        <v>516</v>
      </c>
    </row>
    <row r="70" spans="1:6">
      <c r="A70">
        <v>70</v>
      </c>
      <c r="B70" t="s">
        <v>518</v>
      </c>
      <c r="C70" t="s">
        <v>519</v>
      </c>
      <c r="D70" t="s">
        <v>128</v>
      </c>
      <c r="E70" t="s">
        <v>487</v>
      </c>
      <c r="F70" t="s">
        <v>520</v>
      </c>
    </row>
    <row r="71" spans="1:6">
      <c r="A71">
        <v>71</v>
      </c>
      <c r="B71" t="s">
        <v>446</v>
      </c>
      <c r="C71" t="s">
        <v>521</v>
      </c>
      <c r="D71" t="s">
        <v>522</v>
      </c>
      <c r="E71" t="s">
        <v>436</v>
      </c>
      <c r="F71" t="s">
        <v>446</v>
      </c>
    </row>
    <row r="72" spans="1:6">
      <c r="A72">
        <v>73</v>
      </c>
      <c r="B72" t="s">
        <v>523</v>
      </c>
      <c r="C72" t="s">
        <v>524</v>
      </c>
      <c r="D72" t="s">
        <v>267</v>
      </c>
      <c r="E72" t="s">
        <v>525</v>
      </c>
      <c r="F72" t="s">
        <v>526</v>
      </c>
    </row>
    <row r="73" spans="1:6">
      <c r="A73">
        <v>74</v>
      </c>
      <c r="B73" t="s">
        <v>518</v>
      </c>
      <c r="C73" t="s">
        <v>527</v>
      </c>
      <c r="D73" t="s">
        <v>264</v>
      </c>
      <c r="E73" t="s">
        <v>525</v>
      </c>
      <c r="F73" t="s">
        <v>520</v>
      </c>
    </row>
    <row r="74" spans="1:6">
      <c r="A74">
        <v>75</v>
      </c>
      <c r="B74" t="s">
        <v>528</v>
      </c>
      <c r="C74" t="s">
        <v>529</v>
      </c>
      <c r="D74" t="s">
        <v>530</v>
      </c>
      <c r="E74" t="s">
        <v>525</v>
      </c>
      <c r="F74" t="s">
        <v>528</v>
      </c>
    </row>
    <row r="75" spans="1:6">
      <c r="A75">
        <v>76</v>
      </c>
      <c r="B75" t="s">
        <v>514</v>
      </c>
      <c r="C75" t="s">
        <v>531</v>
      </c>
      <c r="D75" t="s">
        <v>286</v>
      </c>
      <c r="E75" t="s">
        <v>525</v>
      </c>
      <c r="F75" t="s">
        <v>514</v>
      </c>
    </row>
    <row r="76" spans="1:6">
      <c r="A76">
        <v>77</v>
      </c>
      <c r="B76" t="s">
        <v>518</v>
      </c>
      <c r="C76" t="s">
        <v>532</v>
      </c>
      <c r="D76" t="s">
        <v>533</v>
      </c>
      <c r="E76" t="s">
        <v>534</v>
      </c>
      <c r="F76" t="s">
        <v>518</v>
      </c>
    </row>
    <row r="77" spans="1:6">
      <c r="A77">
        <v>78</v>
      </c>
      <c r="C77" t="s">
        <v>19</v>
      </c>
      <c r="D77" t="s">
        <v>19</v>
      </c>
    </row>
    <row r="78" spans="1:6">
      <c r="D78" t="s">
        <v>535</v>
      </c>
    </row>
    <row r="79" spans="1:6">
      <c r="D79" t="s">
        <v>176</v>
      </c>
      <c r="E79" t="s">
        <v>445</v>
      </c>
    </row>
    <row r="80" spans="1:6">
      <c r="D80" t="s">
        <v>149</v>
      </c>
      <c r="E80" t="s">
        <v>445</v>
      </c>
    </row>
    <row r="81" spans="2:6">
      <c r="D81" t="s">
        <v>536</v>
      </c>
      <c r="E81" t="s">
        <v>487</v>
      </c>
    </row>
    <row r="82" spans="2:6">
      <c r="D82" t="s">
        <v>537</v>
      </c>
      <c r="E82" t="s">
        <v>406</v>
      </c>
    </row>
    <row r="83" spans="2:6">
      <c r="D83" t="s">
        <v>95</v>
      </c>
      <c r="E83" t="s">
        <v>392</v>
      </c>
    </row>
    <row r="84" spans="2:6">
      <c r="D84" t="s">
        <v>262</v>
      </c>
      <c r="E84" t="s">
        <v>525</v>
      </c>
    </row>
    <row r="85" spans="2:6" ht="15.75">
      <c r="B85" s="1" t="s">
        <v>538</v>
      </c>
      <c r="C85" s="1" t="s">
        <v>539</v>
      </c>
      <c r="D85" s="2" t="str">
        <f>+"T/"&amp;C85</f>
        <v>T/V.Anh</v>
      </c>
      <c r="E85" s="2" t="s">
        <v>487</v>
      </c>
      <c r="F85" s="1" t="s">
        <v>538</v>
      </c>
    </row>
    <row r="86" spans="2:6" ht="15.75">
      <c r="B86" s="1"/>
      <c r="C86" s="1" t="s">
        <v>540</v>
      </c>
      <c r="D86" s="1" t="s">
        <v>190</v>
      </c>
      <c r="E86" s="1" t="s">
        <v>445</v>
      </c>
      <c r="F86" s="1"/>
    </row>
    <row r="87" spans="2:6" ht="15.75">
      <c r="B87" s="1"/>
      <c r="C87" s="1" t="s">
        <v>541</v>
      </c>
      <c r="D87" s="1" t="s">
        <v>120</v>
      </c>
      <c r="E87" s="1" t="s">
        <v>487</v>
      </c>
      <c r="F87" s="1"/>
    </row>
    <row r="88" spans="2:6" ht="15.75">
      <c r="B88" s="1" t="s">
        <v>542</v>
      </c>
      <c r="C88" s="1" t="s">
        <v>543</v>
      </c>
      <c r="D88" s="2" t="str">
        <f t="shared" ref="D88" si="0">+"T/"&amp;C88</f>
        <v>T/Phúc</v>
      </c>
      <c r="E88" s="1" t="s">
        <v>392</v>
      </c>
      <c r="F88" s="1"/>
    </row>
    <row r="89" spans="2:6" ht="15.75">
      <c r="B89" s="1" t="s">
        <v>511</v>
      </c>
      <c r="C89" s="1" t="s">
        <v>544</v>
      </c>
      <c r="D89" s="1" t="s">
        <v>40</v>
      </c>
      <c r="E89" s="1" t="s">
        <v>487</v>
      </c>
      <c r="F89" s="1"/>
    </row>
    <row r="90" spans="2:6" ht="15.75">
      <c r="B90" s="1" t="s">
        <v>545</v>
      </c>
      <c r="C90" s="1" t="s">
        <v>546</v>
      </c>
      <c r="D90" s="2" t="str">
        <f t="shared" ref="D90:D92" si="1">+"T/"&amp;C90</f>
        <v>T/Sinh</v>
      </c>
      <c r="E90" s="1" t="s">
        <v>487</v>
      </c>
      <c r="F90" s="1"/>
    </row>
    <row r="91" spans="2:6" ht="15.75">
      <c r="B91" s="1" t="s">
        <v>547</v>
      </c>
      <c r="C91" s="1" t="s">
        <v>548</v>
      </c>
      <c r="D91" s="2" t="str">
        <f t="shared" si="1"/>
        <v>T/Phượng</v>
      </c>
      <c r="E91" s="1" t="s">
        <v>445</v>
      </c>
      <c r="F91" s="1"/>
    </row>
    <row r="92" spans="2:6" ht="15.75">
      <c r="B92" s="1" t="s">
        <v>549</v>
      </c>
      <c r="C92" s="1" t="s">
        <v>550</v>
      </c>
      <c r="D92" s="2" t="str">
        <f t="shared" si="1"/>
        <v>T/Toàn</v>
      </c>
      <c r="E92" t="s">
        <v>406</v>
      </c>
      <c r="F92" s="1"/>
    </row>
  </sheetData>
  <autoFilter ref="A2:F92" xr:uid="{00000000-0009-0000-0000-000004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81">
    <comment s:ref="N237" rgbClr="6FC844"/>
    <comment s:ref="O237" rgbClr="6FC844"/>
  </commentList>
</comments>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TUẦN 04-05</vt:lpstr>
      <vt:lpstr>KT GV</vt:lpstr>
      <vt:lpstr>KT LỚP</vt:lpstr>
      <vt:lpstr>KT PHÒNG</vt:lpstr>
      <vt:lpstr>DM CBGV</vt:lpstr>
      <vt:lpstr>'TUẦN 04-05'!Print_Area</vt:lpstr>
      <vt:lpstr>'TUẦN 04-05'!Print_Titles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HungDT</cp:lastModifiedBy>
  <cp:lastPrinted>2024-03-28T07:52:23Z</cp:lastPrinted>
  <dcterms:created xsi:type="dcterms:W3CDTF">2022-11-25T06:24:00Z</dcterms:created>
  <dcterms:modified xsi:type="dcterms:W3CDTF">2024-03-28T07:55:47Z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74E0AF471A7E4365A7365548F63C5B08_13</vt:lpwstr>
  </property>
  <property fmtid="{D5CDD505-2E9C-101B-9397-08002B2CF9AE}" pid="3" name="KSOProductBuildVer">
    <vt:lpwstr>1033-12.2.0.13306</vt:lpwstr>
  </property>
</Properties>
</file>