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"/>
    </mc:Choice>
  </mc:AlternateContent>
  <xr:revisionPtr revIDLastSave="0" documentId="13_ncr:1_{C4E9A896-5F5F-4B6C-93A4-696EC8EA7C39}" xr6:coauthVersionLast="36" xr6:coauthVersionMax="36" xr10:uidLastSave="{00000000-0000-0000-0000-000000000000}"/>
  <bookViews>
    <workbookView xWindow="0" yWindow="0" windowWidth="20490" windowHeight="7470" xr2:uid="{FCFE8B2E-DC0E-4619-9031-D073EFF40AB0}"/>
  </bookViews>
  <sheets>
    <sheet name="TUẦN 15-16" sheetId="3" r:id="rId1"/>
    <sheet name="KT THEO GV" sheetId="9" state="hidden" r:id="rId2"/>
    <sheet name="DM CBGV" sheetId="75" state="hidden" r:id="rId3"/>
    <sheet name="KT THEO LỚP" sheetId="10" state="hidden" r:id="rId4"/>
  </sheets>
  <externalReferences>
    <externalReference r:id="rId5"/>
  </externalReferences>
  <definedNames>
    <definedName name="_xlnm._FilterDatabase" localSheetId="1" hidden="1">'KT THEO GV'!$A$3:$P$74</definedName>
    <definedName name="_xlnm._FilterDatabase" localSheetId="0" hidden="1">'TUẦN 15-16'!$A$6:$U$315</definedName>
    <definedName name="BTSC_K38" localSheetId="3">#REF!</definedName>
    <definedName name="BTSC_K38">#REF!</definedName>
    <definedName name="BTSC_K40" localSheetId="3">#REF!</definedName>
    <definedName name="BTSC_K40">#REF!</definedName>
    <definedName name="CĐT" localSheetId="3">#REF!</definedName>
    <definedName name="CĐT">#REF!</definedName>
    <definedName name="CĐT_K13_15" localSheetId="3">#REF!</definedName>
    <definedName name="CĐT_K13_15">#REF!</definedName>
    <definedName name="CGKL" localSheetId="3">#REF!</definedName>
    <definedName name="CGKL">#REF!</definedName>
    <definedName name="CGKL_ĐỨC" localSheetId="3">#REF!</definedName>
    <definedName name="CGKL_ĐỨC">#REF!</definedName>
    <definedName name="CGKL_K13_15" localSheetId="3">#REF!</definedName>
    <definedName name="CGKL_K13_15">#REF!</definedName>
    <definedName name="CGKL_K38" localSheetId="3">#REF!</definedName>
    <definedName name="CGKL_K38">#REF!</definedName>
    <definedName name="CGKL_K40" localSheetId="3">#REF!</definedName>
    <definedName name="CGKL_K40">#REF!</definedName>
    <definedName name="CN_CTM" localSheetId="3">#REF!</definedName>
    <definedName name="CN_CTM">#REF!</definedName>
    <definedName name="CNOT" localSheetId="3">#REF!</definedName>
    <definedName name="CNOT">#REF!</definedName>
    <definedName name="CNOT_K13_15" localSheetId="3">#REF!</definedName>
    <definedName name="CNOT_K13_15">#REF!</definedName>
    <definedName name="CNTT" localSheetId="3">#REF!</definedName>
    <definedName name="CNTT">#REF!</definedName>
    <definedName name="CNTT_K13_15" localSheetId="3">#REF!</definedName>
    <definedName name="CNTT_K13_15">#REF!</definedName>
    <definedName name="ĐCN" localSheetId="3">#REF!</definedName>
    <definedName name="ĐCN">#REF!</definedName>
    <definedName name="ĐCN_K13_K15" localSheetId="3">#REF!</definedName>
    <definedName name="ĐCN_K13_K15">#REF!</definedName>
    <definedName name="ĐCN_K38" localSheetId="3">#REF!</definedName>
    <definedName name="ĐCN_K38">#REF!</definedName>
    <definedName name="ĐCN_K40" localSheetId="3">#REF!</definedName>
    <definedName name="ĐCN_K40">#REF!</definedName>
    <definedName name="ĐTCN_K10" localSheetId="3">#REF!</definedName>
    <definedName name="ĐTCN_K10">#REF!</definedName>
    <definedName name="ĐTCN_K13_15" localSheetId="3">#REF!</definedName>
    <definedName name="ĐTCN_K13_15">#REF!</definedName>
    <definedName name="ĐTCN_K38" localSheetId="3">#REF!</definedName>
    <definedName name="ĐTCN_K38">#REF!</definedName>
    <definedName name="ĐTCN_K40" localSheetId="3">#REF!</definedName>
    <definedName name="ĐTCN_K40">#REF!</definedName>
    <definedName name="HAN_K38" localSheetId="3">#REF!</definedName>
    <definedName name="HAN_K38">#REF!</definedName>
    <definedName name="HAN_K40" localSheetId="3">#REF!</definedName>
    <definedName name="HAN_K40">#REF!</definedName>
    <definedName name="K13_ĐUC_ĐTCN" localSheetId="3">#REF!</definedName>
    <definedName name="K13_ĐUC_ĐTCN">#REF!</definedName>
    <definedName name="KTCBMA_K38" localSheetId="3">#REF!</definedName>
    <definedName name="KTCBMA_K38">#REF!</definedName>
    <definedName name="KTCBMA_K40" localSheetId="3">#REF!</definedName>
    <definedName name="KTCBMA_K40">#REF!</definedName>
    <definedName name="KTDN" localSheetId="3">#REF!</definedName>
    <definedName name="KTDN">#REF!</definedName>
    <definedName name="KTDN_K13_15" localSheetId="3">#REF!</definedName>
    <definedName name="KTDN_K13_15">#REF!</definedName>
    <definedName name="LT_CGKL" localSheetId="3">#REF!</definedName>
    <definedName name="LT_CGKL">#REF!</definedName>
    <definedName name="LT_ĐCN" localSheetId="3">#REF!</definedName>
    <definedName name="LT_ĐCN">#REF!</definedName>
    <definedName name="LT_ĐTCN" localSheetId="3">#REF!</definedName>
    <definedName name="LT_ĐTCN">#REF!</definedName>
    <definedName name="_xlnm.Print_Titles" localSheetId="0">'TUẦN 15-16'!$4:$7</definedName>
    <definedName name="TĐH" localSheetId="3">#REF!</definedName>
    <definedName name="TĐH">#REF!</definedName>
    <definedName name="TĐH_K13_15" localSheetId="3">#REF!</definedName>
    <definedName name="TĐH_K13_15">#REF!</definedName>
    <definedName name="TMĐT" localSheetId="3">#REF!</definedName>
    <definedName name="TMĐT">#REF!</definedName>
  </definedNames>
  <calcPr calcId="191029"/>
  <pivotCaches>
    <pivotCache cacheId="20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0" i="3" l="1"/>
  <c r="P5" i="9" l="1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4" i="9"/>
  <c r="V95" i="3"/>
  <c r="V94" i="3" l="1"/>
  <c r="V250" i="3" l="1"/>
  <c r="V209" i="3" l="1"/>
  <c r="V133" i="3"/>
  <c r="V191" i="3" l="1"/>
  <c r="V185" i="3"/>
  <c r="V186" i="3"/>
  <c r="V124" i="3" l="1"/>
  <c r="V13" i="3"/>
  <c r="V200" i="3"/>
  <c r="V198" i="3" l="1"/>
  <c r="V296" i="3" l="1"/>
  <c r="V294" i="3"/>
  <c r="V290" i="3"/>
  <c r="V289" i="3"/>
  <c r="V288" i="3"/>
  <c r="V285" i="3"/>
  <c r="V283" i="3"/>
  <c r="V281" i="3"/>
  <c r="V274" i="3"/>
  <c r="V269" i="3" l="1"/>
  <c r="V268" i="3"/>
  <c r="V270" i="3"/>
  <c r="V244" i="3" l="1"/>
  <c r="V239" i="3" l="1"/>
  <c r="V228" i="3"/>
  <c r="V227" i="3"/>
  <c r="V226" i="3"/>
  <c r="V225" i="3"/>
  <c r="V222" i="3"/>
  <c r="V221" i="3"/>
  <c r="V224" i="3"/>
  <c r="V223" i="3"/>
  <c r="V212" i="3"/>
  <c r="V205" i="3"/>
  <c r="V201" i="3"/>
  <c r="V207" i="3"/>
  <c r="V206" i="3"/>
  <c r="V196" i="3"/>
  <c r="V193" i="3"/>
  <c r="V194" i="3"/>
  <c r="V197" i="3"/>
  <c r="V195" i="3"/>
  <c r="V181" i="3"/>
  <c r="V179" i="3"/>
  <c r="V177" i="3"/>
  <c r="V173" i="3" l="1"/>
  <c r="V171" i="3"/>
  <c r="V172" i="3"/>
  <c r="V167" i="3"/>
  <c r="V166" i="3"/>
  <c r="V165" i="3"/>
  <c r="V159" i="3"/>
  <c r="V160" i="3"/>
  <c r="V156" i="3"/>
  <c r="V150" i="3"/>
  <c r="V149" i="3"/>
  <c r="V148" i="3"/>
  <c r="V143" i="3" l="1"/>
  <c r="V140" i="3"/>
  <c r="V141" i="3"/>
  <c r="V138" i="3"/>
  <c r="V130" i="3" l="1"/>
  <c r="V131" i="3"/>
  <c r="V125" i="3"/>
  <c r="V118" i="3"/>
  <c r="V119" i="3"/>
  <c r="V245" i="3" l="1"/>
  <c r="V112" i="3"/>
  <c r="V109" i="3"/>
  <c r="V115" i="3"/>
  <c r="V110" i="3"/>
  <c r="V104" i="3"/>
  <c r="V101" i="3"/>
  <c r="V99" i="3"/>
  <c r="V91" i="3" l="1"/>
  <c r="V92" i="3"/>
  <c r="V90" i="3"/>
  <c r="V76" i="3"/>
  <c r="V74" i="3"/>
  <c r="V67" i="3"/>
  <c r="V60" i="3"/>
  <c r="V55" i="3" l="1"/>
  <c r="V54" i="3"/>
  <c r="V43" i="3" l="1"/>
  <c r="V37" i="3" l="1"/>
  <c r="V33" i="3"/>
  <c r="V31" i="3"/>
  <c r="V32" i="3"/>
  <c r="V29" i="3"/>
  <c r="V28" i="3"/>
  <c r="V9" i="3" l="1"/>
  <c r="V10" i="3"/>
  <c r="V11" i="3"/>
  <c r="V12" i="3"/>
  <c r="V14" i="3"/>
  <c r="V16" i="3"/>
  <c r="V17" i="3"/>
  <c r="V18" i="3"/>
  <c r="V15" i="3"/>
  <c r="V20" i="3"/>
  <c r="V21" i="3"/>
  <c r="V22" i="3"/>
  <c r="V19" i="3"/>
  <c r="V23" i="3"/>
  <c r="V24" i="3"/>
  <c r="V25" i="3"/>
  <c r="V26" i="3"/>
  <c r="V27" i="3"/>
  <c r="V30" i="3"/>
  <c r="V34" i="3"/>
  <c r="V35" i="3"/>
  <c r="V36" i="3"/>
  <c r="V39" i="3"/>
  <c r="V38" i="3"/>
  <c r="V40" i="3"/>
  <c r="V41" i="3"/>
  <c r="V42" i="3"/>
  <c r="V44" i="3"/>
  <c r="V45" i="3"/>
  <c r="V46" i="3"/>
  <c r="V47" i="3"/>
  <c r="V48" i="3"/>
  <c r="V50" i="3"/>
  <c r="V51" i="3"/>
  <c r="V52" i="3"/>
  <c r="V53" i="3"/>
  <c r="V56" i="3"/>
  <c r="V57" i="3"/>
  <c r="V58" i="3"/>
  <c r="V62" i="3"/>
  <c r="V59" i="3"/>
  <c r="V61" i="3"/>
  <c r="V63" i="3"/>
  <c r="V64" i="3"/>
  <c r="V65" i="3"/>
  <c r="V66" i="3"/>
  <c r="V68" i="3"/>
  <c r="V69" i="3"/>
  <c r="V71" i="3"/>
  <c r="V70" i="3"/>
  <c r="V72" i="3"/>
  <c r="V73" i="3"/>
  <c r="V75" i="3"/>
  <c r="V77" i="3"/>
  <c r="V78" i="3"/>
  <c r="V79" i="3"/>
  <c r="V80" i="3"/>
  <c r="V81" i="3"/>
  <c r="V82" i="3"/>
  <c r="V83" i="3"/>
  <c r="V84" i="3"/>
  <c r="V85" i="3"/>
  <c r="V86" i="3"/>
  <c r="V89" i="3"/>
  <c r="V88" i="3"/>
  <c r="V87" i="3"/>
  <c r="V93" i="3"/>
  <c r="V96" i="3"/>
  <c r="V97" i="3"/>
  <c r="V98" i="3"/>
  <c r="V100" i="3"/>
  <c r="V103" i="3"/>
  <c r="V102" i="3"/>
  <c r="V105" i="3"/>
  <c r="V108" i="3"/>
  <c r="V106" i="3"/>
  <c r="V107" i="3"/>
  <c r="V111" i="3"/>
  <c r="V113" i="3"/>
  <c r="V114" i="3"/>
  <c r="V116" i="3"/>
  <c r="V117" i="3"/>
  <c r="V120" i="3"/>
  <c r="V121" i="3"/>
  <c r="V123" i="3"/>
  <c r="V122" i="3"/>
  <c r="V126" i="3"/>
  <c r="V128" i="3"/>
  <c r="V127" i="3"/>
  <c r="V129" i="3"/>
  <c r="V132" i="3"/>
  <c r="V134" i="3"/>
  <c r="V136" i="3"/>
  <c r="V135" i="3"/>
  <c r="V137" i="3"/>
  <c r="V139" i="3"/>
  <c r="V144" i="3"/>
  <c r="V142" i="3"/>
  <c r="V145" i="3"/>
  <c r="V147" i="3"/>
  <c r="V146" i="3"/>
  <c r="V151" i="3"/>
  <c r="V152" i="3"/>
  <c r="V153" i="3"/>
  <c r="V154" i="3"/>
  <c r="V155" i="3"/>
  <c r="V158" i="3"/>
  <c r="V157" i="3"/>
  <c r="V161" i="3"/>
  <c r="V162" i="3"/>
  <c r="V163" i="3"/>
  <c r="V164" i="3"/>
  <c r="V168" i="3"/>
  <c r="V169" i="3"/>
  <c r="V170" i="3"/>
  <c r="V174" i="3"/>
  <c r="V175" i="3"/>
  <c r="V176" i="3"/>
  <c r="V178" i="3"/>
  <c r="V182" i="3"/>
  <c r="V183" i="3"/>
  <c r="V184" i="3"/>
  <c r="V187" i="3"/>
  <c r="V190" i="3"/>
  <c r="V188" i="3"/>
  <c r="V189" i="3"/>
  <c r="V192" i="3"/>
  <c r="V199" i="3"/>
  <c r="V204" i="3"/>
  <c r="V202" i="3"/>
  <c r="V203" i="3"/>
  <c r="V208" i="3"/>
  <c r="V211" i="3"/>
  <c r="V210" i="3"/>
  <c r="V213" i="3"/>
  <c r="V214" i="3"/>
  <c r="V216" i="3"/>
  <c r="V215" i="3"/>
  <c r="V217" i="3"/>
  <c r="V218" i="3"/>
  <c r="V219" i="3"/>
  <c r="V220" i="3"/>
  <c r="V229" i="3"/>
  <c r="V230" i="3"/>
  <c r="V231" i="3"/>
  <c r="V232" i="3"/>
  <c r="V233" i="3"/>
  <c r="V234" i="3"/>
  <c r="V235" i="3"/>
  <c r="V236" i="3"/>
  <c r="V237" i="3"/>
  <c r="V238" i="3"/>
  <c r="V240" i="3"/>
  <c r="V241" i="3"/>
  <c r="V246" i="3"/>
  <c r="V243" i="3"/>
  <c r="V247" i="3"/>
  <c r="V248" i="3"/>
  <c r="V249" i="3"/>
  <c r="V251" i="3"/>
  <c r="V252" i="3"/>
  <c r="V253" i="3"/>
  <c r="V255" i="3"/>
  <c r="V256" i="3"/>
  <c r="V257" i="3"/>
  <c r="V254" i="3"/>
  <c r="V258" i="3"/>
  <c r="V259" i="3"/>
  <c r="V260" i="3"/>
  <c r="V261" i="3"/>
  <c r="V262" i="3"/>
  <c r="V263" i="3"/>
  <c r="V264" i="3"/>
  <c r="V265" i="3"/>
  <c r="V271" i="3"/>
  <c r="V267" i="3"/>
  <c r="V266" i="3"/>
  <c r="V272" i="3"/>
  <c r="V273" i="3"/>
  <c r="V275" i="3"/>
  <c r="V276" i="3"/>
  <c r="V277" i="3"/>
  <c r="V278" i="3"/>
  <c r="V280" i="3"/>
  <c r="V282" i="3"/>
  <c r="V279" i="3"/>
  <c r="V284" i="3"/>
  <c r="V287" i="3"/>
  <c r="V286" i="3"/>
  <c r="V291" i="3"/>
  <c r="V292" i="3"/>
  <c r="V293" i="3"/>
  <c r="V295" i="3"/>
  <c r="V297" i="3"/>
  <c r="V298" i="3"/>
  <c r="V299" i="3"/>
  <c r="V301" i="3"/>
  <c r="V302" i="3"/>
  <c r="V300" i="3"/>
  <c r="V303" i="3"/>
  <c r="V304" i="3"/>
  <c r="V305" i="3"/>
  <c r="V306" i="3"/>
  <c r="V307" i="3"/>
  <c r="V308" i="3"/>
  <c r="V309" i="3"/>
  <c r="V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Q28" authorId="0" shapeId="0" xr:uid="{019B7EB0-5EA5-468D-8658-10AAC22EDA0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giò</t>
        </r>
      </text>
    </comment>
    <comment ref="I94" authorId="0" shapeId="0" xr:uid="{EDE79179-3E67-4813-81DF-CB3AFE683BE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J101" authorId="0" shapeId="0" xr:uid="{7B20602E-FDB9-40B5-9D3F-66D7B5A3A9C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K127" authorId="0" shapeId="0" xr:uid="{B740190E-F9F3-44C1-B242-8DC3EBC2DAE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
</t>
        </r>
      </text>
    </comment>
    <comment ref="O151" authorId="0" shapeId="0" xr:uid="{0C171CD5-C39B-4800-8ED7-4A8E014B409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O153" authorId="0" shapeId="0" xr:uid="{E38BA238-C5E2-4AD4-AFCB-83CF73851EE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N179" authorId="0" shapeId="0" xr:uid="{994CB02D-1024-41F9-95D5-23D10A0E3F5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giờ</t>
        </r>
      </text>
    </comment>
    <comment ref="O218" authorId="0" shapeId="0" xr:uid="{E2643CA0-EAA7-42E1-B951-DDDAA5F8B85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Q231" authorId="0" shapeId="0" xr:uid="{5F0BB291-DCBF-4554-ADFA-17E6259855F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P281" authorId="0" shapeId="0" xr:uid="{45F4B050-3338-452E-8672-9549199121A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R305" authorId="0" shapeId="0" xr:uid="{C303C786-657F-4DFA-915E-9596A2E9C227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</t>
        </r>
      </text>
    </comment>
    <comment ref="R308" authorId="0" shapeId="0" xr:uid="{AAAC33DA-5C3F-471C-9534-4F300F8B3FB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</t>
        </r>
      </text>
    </comment>
  </commentList>
</comments>
</file>

<file path=xl/sharedStrings.xml><?xml version="1.0" encoding="utf-8"?>
<sst xmlns="http://schemas.openxmlformats.org/spreadsheetml/2006/main" count="2408" uniqueCount="646">
  <si>
    <t>205-S</t>
  </si>
  <si>
    <t>Ngoại ngữ (Anh văn)</t>
  </si>
  <si>
    <t>MH 06</t>
  </si>
  <si>
    <t>C/Ninh</t>
  </si>
  <si>
    <t>ĐTCN LT22-K4</t>
  </si>
  <si>
    <t>403-C</t>
  </si>
  <si>
    <t>ĐKLTPLC nâng cao</t>
  </si>
  <si>
    <t>MĐ 09</t>
  </si>
  <si>
    <t>T/Khoa</t>
  </si>
  <si>
    <t>206-C</t>
  </si>
  <si>
    <t>Giáo dục chính trị</t>
  </si>
  <si>
    <t>MH 01</t>
  </si>
  <si>
    <t>C/Hân</t>
  </si>
  <si>
    <t>ĐCN LT22-K4</t>
  </si>
  <si>
    <t>MĐ 10</t>
  </si>
  <si>
    <t>HT.B-S</t>
  </si>
  <si>
    <t>Chính trị</t>
  </si>
  <si>
    <t>TMĐT CĐ-K13A2</t>
  </si>
  <si>
    <t>MH 07</t>
  </si>
  <si>
    <t>T/Đ.Anh</t>
  </si>
  <si>
    <t>302-S</t>
  </si>
  <si>
    <t>Nguyên lý kế toán</t>
  </si>
  <si>
    <t>MH 11</t>
  </si>
  <si>
    <t>C/Tích</t>
  </si>
  <si>
    <t>TMĐT CĐ-K13A1</t>
  </si>
  <si>
    <t>Thương mại điện tử</t>
  </si>
  <si>
    <t>MH 08</t>
  </si>
  <si>
    <t>307-C</t>
  </si>
  <si>
    <t>C/Hoa</t>
  </si>
  <si>
    <t>302-C</t>
  </si>
  <si>
    <t>Thực tập tốt nghiệp</t>
  </si>
  <si>
    <t>MĐ 24</t>
  </si>
  <si>
    <t>Học tại DN</t>
  </si>
  <si>
    <t>TMĐT CĐ-K12</t>
  </si>
  <si>
    <t>Sân(D)-C</t>
  </si>
  <si>
    <t>GDTC</t>
  </si>
  <si>
    <t>MH 03</t>
  </si>
  <si>
    <t>T/Đức</t>
  </si>
  <si>
    <t>TĐH CN CĐ-K13A3</t>
  </si>
  <si>
    <t>HT.B-C</t>
  </si>
  <si>
    <t>C/Tâm</t>
  </si>
  <si>
    <t>504-S</t>
  </si>
  <si>
    <t>Điện tử cơ bản</t>
  </si>
  <si>
    <t>MĐ 12</t>
  </si>
  <si>
    <t>T/D.Hưng</t>
  </si>
  <si>
    <t>401-C</t>
  </si>
  <si>
    <t>Trang bị điện</t>
  </si>
  <si>
    <t>MĐ 14</t>
  </si>
  <si>
    <t>TĐH CN CĐ-K13A2</t>
  </si>
  <si>
    <t>305-C</t>
  </si>
  <si>
    <t>GDCT</t>
  </si>
  <si>
    <t>C/Phương</t>
  </si>
  <si>
    <t>408-S</t>
  </si>
  <si>
    <t>Đo lường Điện - Điện tử</t>
  </si>
  <si>
    <t>T/Hậu</t>
  </si>
  <si>
    <t>TĐH CN CĐ-K13A1</t>
  </si>
  <si>
    <t>Sân (D)-S</t>
  </si>
  <si>
    <t>207-S</t>
  </si>
  <si>
    <t xml:space="preserve">Thi kết thúc môn </t>
  </si>
  <si>
    <t>T/Dũng</t>
  </si>
  <si>
    <t>C/Nga</t>
  </si>
  <si>
    <t>307-S</t>
  </si>
  <si>
    <t>Tiếng Anh</t>
  </si>
  <si>
    <t>C/Hằng</t>
  </si>
  <si>
    <t>Bảo dưỡng hệ thống tự động hóa tại DN</t>
  </si>
  <si>
    <t>MĐ 25</t>
  </si>
  <si>
    <t>T/Hạnh</t>
  </si>
  <si>
    <t>TĐH CN CĐ-K12A2</t>
  </si>
  <si>
    <t>MĐ 29</t>
  </si>
  <si>
    <t>TĐH CN CĐ-K12A1</t>
  </si>
  <si>
    <t>304-S</t>
  </si>
  <si>
    <t>Robot công nghiệp</t>
  </si>
  <si>
    <t>MĐ 26</t>
  </si>
  <si>
    <t>T/Vui</t>
  </si>
  <si>
    <t>TĐH CN CĐ-K11A2</t>
  </si>
  <si>
    <t>MĐ 28</t>
  </si>
  <si>
    <t>T/Minh</t>
  </si>
  <si>
    <t>C/Thúy</t>
  </si>
  <si>
    <t>Đồ án tốt nghiệp</t>
  </si>
  <si>
    <t>MĐ 30</t>
  </si>
  <si>
    <t>TĐH CN CĐ-K11A1</t>
  </si>
  <si>
    <t>MH 10</t>
  </si>
  <si>
    <t>C/Thùy</t>
  </si>
  <si>
    <t>KTDN CĐ-K13</t>
  </si>
  <si>
    <t>204-C</t>
  </si>
  <si>
    <t>MH 09</t>
  </si>
  <si>
    <t>C/H.Nhung</t>
  </si>
  <si>
    <t>Thuế</t>
  </si>
  <si>
    <t>MH 14</t>
  </si>
  <si>
    <t>C/Trang</t>
  </si>
  <si>
    <t>Thực tập nghề nghiệp</t>
  </si>
  <si>
    <t>MĐ 27</t>
  </si>
  <si>
    <t>KTDN CĐ-K12</t>
  </si>
  <si>
    <t>KTDN CĐ-K11</t>
  </si>
  <si>
    <t>104-S</t>
  </si>
  <si>
    <t>Hạch toán định mức</t>
  </si>
  <si>
    <t>MH 12</t>
  </si>
  <si>
    <t>C/P.Phương</t>
  </si>
  <si>
    <t>KTCBMA K40B2 (Lớp 10A10)</t>
  </si>
  <si>
    <t>C/H.Nga</t>
  </si>
  <si>
    <t/>
  </si>
  <si>
    <t>Văn hóa</t>
  </si>
  <si>
    <t>GVGB</t>
  </si>
  <si>
    <t>104-C</t>
  </si>
  <si>
    <t>KTCBMA K40B1 (Lớp 10A10)</t>
  </si>
  <si>
    <t>101-S</t>
  </si>
  <si>
    <t>MĐ 17</t>
  </si>
  <si>
    <t>C/P.Nga</t>
  </si>
  <si>
    <t>KTCBMA K39B (Lớp 11A8)</t>
  </si>
  <si>
    <t>206-S</t>
  </si>
  <si>
    <t>Pha chế đồ uống</t>
  </si>
  <si>
    <t>MĐ 18</t>
  </si>
  <si>
    <t>TD</t>
  </si>
  <si>
    <t>Chế biến bánh và món ăn tráng miệng</t>
  </si>
  <si>
    <t>MĐ 20</t>
  </si>
  <si>
    <t>KTCBMA K38T</t>
  </si>
  <si>
    <t>308-C</t>
  </si>
  <si>
    <t>KTCBMA K38B (Lớp 12A9)</t>
  </si>
  <si>
    <t>P.CĐT(D)-S</t>
  </si>
  <si>
    <t>T/Đ.Dũng</t>
  </si>
  <si>
    <t>Hàn K40B (Lớp 10A9)</t>
  </si>
  <si>
    <t>X/Hàn S</t>
  </si>
  <si>
    <t>Hàn hồ quang tay</t>
  </si>
  <si>
    <t>MĐ 15</t>
  </si>
  <si>
    <t>T/Phước</t>
  </si>
  <si>
    <t>GB - Chiều</t>
  </si>
  <si>
    <t>T/Hà</t>
  </si>
  <si>
    <t>Hàn K39G</t>
  </si>
  <si>
    <t>GDQP-AN</t>
  </si>
  <si>
    <t>MH 04</t>
  </si>
  <si>
    <t>T/Hoàng</t>
  </si>
  <si>
    <t>GB-Chiều</t>
  </si>
  <si>
    <t xml:space="preserve">Hàn TIG cơ bản </t>
  </si>
  <si>
    <t>MĐ 21</t>
  </si>
  <si>
    <t>Hàn K38G</t>
  </si>
  <si>
    <t>Khóa luận tốt nghiệp</t>
  </si>
  <si>
    <t>K.Điện</t>
  </si>
  <si>
    <t>ĐTCN LT21-K3</t>
  </si>
  <si>
    <t>ĐTCN K40B2 (Lớp 10A7)</t>
  </si>
  <si>
    <t>102-C</t>
  </si>
  <si>
    <t>T/M.Hùng</t>
  </si>
  <si>
    <t>ĐTCN K40B1 (Lớp 10A7)</t>
  </si>
  <si>
    <t>103-S</t>
  </si>
  <si>
    <t>Linh kiện điện tử</t>
  </si>
  <si>
    <t>T/Diễn</t>
  </si>
  <si>
    <t>TCVQLSX</t>
  </si>
  <si>
    <t>MĐ 23</t>
  </si>
  <si>
    <t>C/Vân</t>
  </si>
  <si>
    <t>ĐTCN K39B2 (Lớp 11A8)</t>
  </si>
  <si>
    <t>502-C</t>
  </si>
  <si>
    <t>Mạch điện tử cơ bản</t>
  </si>
  <si>
    <t>T/Trung</t>
  </si>
  <si>
    <t>ĐTCN K39B1 (Lớp 11A7)</t>
  </si>
  <si>
    <t>PLC cơ bản</t>
  </si>
  <si>
    <t>ĐTCN K38B2 (Lớp 12A7)</t>
  </si>
  <si>
    <t>406-S</t>
  </si>
  <si>
    <t>MĐ 19</t>
  </si>
  <si>
    <t>ĐTCN K38B1 (Lớp 12A8)</t>
  </si>
  <si>
    <t>301-C</t>
  </si>
  <si>
    <t>Điều khiển điện khí nén</t>
  </si>
  <si>
    <t>C/Quyên</t>
  </si>
  <si>
    <t>Điện tử công suất</t>
  </si>
  <si>
    <t>402-S</t>
  </si>
  <si>
    <t>Điều khiển lập trình cỡ nhỏ</t>
  </si>
  <si>
    <t>306-S</t>
  </si>
  <si>
    <t>T/Nghĩa</t>
  </si>
  <si>
    <t>ĐTCN CĐ-K13A5</t>
  </si>
  <si>
    <t>C/H.Thanh</t>
  </si>
  <si>
    <t>Máy điện</t>
  </si>
  <si>
    <t>507-S</t>
  </si>
  <si>
    <t>503-S</t>
  </si>
  <si>
    <t>Kỹ thuật mạch điện tử</t>
  </si>
  <si>
    <t>MĐ 13</t>
  </si>
  <si>
    <t>ĐTCN CĐ-K13A4</t>
  </si>
  <si>
    <t>305-S</t>
  </si>
  <si>
    <t>An toàn lao động</t>
  </si>
  <si>
    <t>T/Đoàn</t>
  </si>
  <si>
    <t>ĐTCN CĐ-K13A3</t>
  </si>
  <si>
    <t>301-S</t>
  </si>
  <si>
    <t>ĐTCN CĐ-K13A2</t>
  </si>
  <si>
    <t>208-S</t>
  </si>
  <si>
    <t>ĐTCN CĐ-K13A1 (Chuẩn Đức)</t>
  </si>
  <si>
    <t>Kỹ thuật điện tử</t>
  </si>
  <si>
    <t>MĐ 01</t>
  </si>
  <si>
    <t>Vi điều khiển 2</t>
  </si>
  <si>
    <t>ĐTCN CĐ-K12A4</t>
  </si>
  <si>
    <t>405-C</t>
  </si>
  <si>
    <t>ĐTCN CĐ-K12A3</t>
  </si>
  <si>
    <t>MĐ 16</t>
  </si>
  <si>
    <t>Kỹ thuật cảm biến</t>
  </si>
  <si>
    <t>ĐTCN CĐ-K12A2</t>
  </si>
  <si>
    <t>Đ.ĐT (ODA)-S</t>
  </si>
  <si>
    <t>ĐTCN CĐ-K12A1</t>
  </si>
  <si>
    <t xml:space="preserve">Chế tạo mạch in và hàn linh kiện </t>
  </si>
  <si>
    <t>Pháp luật</t>
  </si>
  <si>
    <t>MH 02</t>
  </si>
  <si>
    <t>502-S</t>
  </si>
  <si>
    <t>401-S</t>
  </si>
  <si>
    <t>Lắp đặt bảo dưỡng hệ thống cơ điện tử</t>
  </si>
  <si>
    <t>C/Thu 87</t>
  </si>
  <si>
    <t>ĐTCN CĐ-K11A4</t>
  </si>
  <si>
    <t>MĐ 31</t>
  </si>
  <si>
    <t>ĐTCN CĐ-K11A3</t>
  </si>
  <si>
    <t>ĐTCN CĐ-K11A2</t>
  </si>
  <si>
    <t>403-S</t>
  </si>
  <si>
    <t>PLC nâng cao</t>
  </si>
  <si>
    <t>C/Sử</t>
  </si>
  <si>
    <t>ĐTCN CĐ-K11A1</t>
  </si>
  <si>
    <t>ĐCN LT21-K3</t>
  </si>
  <si>
    <t>102-S</t>
  </si>
  <si>
    <t>ĐCN K40B2 (Lớp 10A8)</t>
  </si>
  <si>
    <t>303-S</t>
  </si>
  <si>
    <t xml:space="preserve">Đo lường điện - điện tử </t>
  </si>
  <si>
    <t>ĐCN K40B1 (Lớp 10A8)</t>
  </si>
  <si>
    <t>ĐCN K39B2 (Lớp 11A9)</t>
  </si>
  <si>
    <t>Cung cấp điện</t>
  </si>
  <si>
    <t>MH 17</t>
  </si>
  <si>
    <t>ĐCN K39B1 (Lớp 11A9)</t>
  </si>
  <si>
    <t>C/Hiền</t>
  </si>
  <si>
    <t>ĐCN K38B2 (Lớp 12A8)</t>
  </si>
  <si>
    <t>ĐCN K38B1 (Lớp 12A7)</t>
  </si>
  <si>
    <t>404-S</t>
  </si>
  <si>
    <t>Khí cụ điện</t>
  </si>
  <si>
    <t>MĐ 11</t>
  </si>
  <si>
    <t>T/Bắc</t>
  </si>
  <si>
    <t>ĐCN CĐ-K13A4</t>
  </si>
  <si>
    <t>ĐCN CĐ-K13A3</t>
  </si>
  <si>
    <t>T/Thắng</t>
  </si>
  <si>
    <t>MH 15</t>
  </si>
  <si>
    <t>106-C</t>
  </si>
  <si>
    <t>ĐCN CĐ-K13A2</t>
  </si>
  <si>
    <t>ĐCN CĐ-K13A1</t>
  </si>
  <si>
    <t>ĐCN CĐ-K12A3</t>
  </si>
  <si>
    <t>ĐCN CĐ-K12A2</t>
  </si>
  <si>
    <t>C/Hồng</t>
  </si>
  <si>
    <t>307 S</t>
  </si>
  <si>
    <t>ĐCN CĐ-K12A1</t>
  </si>
  <si>
    <t>MH 18</t>
  </si>
  <si>
    <t>Bảo dưỡng hệ thống trang bị điện cho máy công cụ tại DN</t>
  </si>
  <si>
    <t>ĐCN CĐ-K11A4</t>
  </si>
  <si>
    <t>ĐCN CĐ-K11A3</t>
  </si>
  <si>
    <t>P.24/7-C</t>
  </si>
  <si>
    <t>Kỹ thuật lắp đặt điện</t>
  </si>
  <si>
    <t>T/Nhung</t>
  </si>
  <si>
    <t>ĐCN CĐ-K11A2</t>
  </si>
  <si>
    <t>ĐCN CĐ-K11A1</t>
  </si>
  <si>
    <t>P.24/7-S</t>
  </si>
  <si>
    <t>306-C</t>
  </si>
  <si>
    <t>DS-ĐLKT</t>
  </si>
  <si>
    <t>T/Hoàn</t>
  </si>
  <si>
    <t>Cơ điện tử CĐ-K13A2</t>
  </si>
  <si>
    <t>TTVH-S</t>
  </si>
  <si>
    <t>T/Tấn</t>
  </si>
  <si>
    <t>Cơ kỹ thuật</t>
  </si>
  <si>
    <t>T/Ba</t>
  </si>
  <si>
    <t>Cơ điện tử CĐ-K13A1</t>
  </si>
  <si>
    <t>Cơ điện tử CĐ-K12A2</t>
  </si>
  <si>
    <t>X/CGKL (D) -S</t>
  </si>
  <si>
    <t>Gia công tiện</t>
  </si>
  <si>
    <t>Sân (D) - S</t>
  </si>
  <si>
    <t>Cơ điện tử CĐ-K12A1</t>
  </si>
  <si>
    <t>X/ODA - S</t>
  </si>
  <si>
    <t>Vi điều khiển</t>
  </si>
  <si>
    <t>C/Thu 86</t>
  </si>
  <si>
    <t>X/ODA-C</t>
  </si>
  <si>
    <t>Lắp đặt, vận hành  hệ thống cơ điện tử</t>
  </si>
  <si>
    <t>MĐ 32</t>
  </si>
  <si>
    <t>T/Nghiêm</t>
  </si>
  <si>
    <t>Cơ điện tử CĐ-K11A2</t>
  </si>
  <si>
    <t>T/V.Hưng</t>
  </si>
  <si>
    <t>Cơ điện tử CĐ-K11A1</t>
  </si>
  <si>
    <t>K.CK</t>
  </si>
  <si>
    <t>202-C</t>
  </si>
  <si>
    <t>T/Lương</t>
  </si>
  <si>
    <t>CNTT CĐ-K13A3</t>
  </si>
  <si>
    <t>202-S</t>
  </si>
  <si>
    <t>Mạng máy tính</t>
  </si>
  <si>
    <t>Tin học</t>
  </si>
  <si>
    <t>MH 05</t>
  </si>
  <si>
    <t>C/Xuân</t>
  </si>
  <si>
    <t xml:space="preserve">Tiếng Anh </t>
  </si>
  <si>
    <t>Thiết kế đồ họa</t>
  </si>
  <si>
    <t>CNTT CĐ-K13A2</t>
  </si>
  <si>
    <t>203-C</t>
  </si>
  <si>
    <t>T/V.Anh</t>
  </si>
  <si>
    <t>CNTT CĐ-K13A1</t>
  </si>
  <si>
    <t>203-S</t>
  </si>
  <si>
    <t>CNTT CĐ-K12A2</t>
  </si>
  <si>
    <t>Lập trình windows (VB.net)</t>
  </si>
  <si>
    <t>Thiết kế và xây dựng hệ thống mạng</t>
  </si>
  <si>
    <t>C/Lợi</t>
  </si>
  <si>
    <t>CNTT CĐ-K12A1</t>
  </si>
  <si>
    <t>CNTT CĐ-K11</t>
  </si>
  <si>
    <t>Vật liệu cơ khí</t>
  </si>
  <si>
    <t>T/Tùng</t>
  </si>
  <si>
    <t>CNOT CĐ-K13A2</t>
  </si>
  <si>
    <t>X/ODA-S</t>
  </si>
  <si>
    <t>Dung sai lắp ghép và đo lường kỹ thuật</t>
  </si>
  <si>
    <t>T/V.Hạnh</t>
  </si>
  <si>
    <t>Công nghệ khí nén - thuỷ lực ứng dụng</t>
  </si>
  <si>
    <t>MH 13</t>
  </si>
  <si>
    <t>T/Hiệu</t>
  </si>
  <si>
    <t>Vẽ kỹ thuật cơ khí</t>
  </si>
  <si>
    <t>T/Hiệp</t>
  </si>
  <si>
    <t>CNOT CĐ-K13A1</t>
  </si>
  <si>
    <t>X/OTO (D)-S</t>
  </si>
  <si>
    <t>X/OTO (D) - S</t>
  </si>
  <si>
    <t>Bảo dưỡng và sửa chữa hệ thống truyền lực</t>
  </si>
  <si>
    <t>CNOT CĐ-K12A2</t>
  </si>
  <si>
    <t xml:space="preserve">Bảo dưỡng và sửa chữa trang bị điện ô tô </t>
  </si>
  <si>
    <t>CNOT CĐ-K12A1</t>
  </si>
  <si>
    <t>T/Hùng</t>
  </si>
  <si>
    <t>MĐ 36</t>
  </si>
  <si>
    <t>CNOT CĐ-K11A2</t>
  </si>
  <si>
    <t>CNOT CĐ-K11A1</t>
  </si>
  <si>
    <t>CN CTM CĐ-K12</t>
  </si>
  <si>
    <t>TTVH-C</t>
  </si>
  <si>
    <t>Truyền động thủy lực khí nén</t>
  </si>
  <si>
    <t>X/Nguội-S</t>
  </si>
  <si>
    <t>Sử dụng dụng cụ cầm tay</t>
  </si>
  <si>
    <t>CN CTM CĐ-K11</t>
  </si>
  <si>
    <t>CGKL LT21-K3</t>
  </si>
  <si>
    <t>X/CGKL (D) - S</t>
  </si>
  <si>
    <t>Thiết kế trên AutoCad</t>
  </si>
  <si>
    <t>T/H.Thiết</t>
  </si>
  <si>
    <t>CGKL K40B (Lớp 10A9)</t>
  </si>
  <si>
    <t>Tiện lỗ</t>
  </si>
  <si>
    <t>CGKL K39B (Lớp 11A10)</t>
  </si>
  <si>
    <t>X/CGKL (D) - C</t>
  </si>
  <si>
    <t>CGKL K38B (Lớp 12A9)</t>
  </si>
  <si>
    <t>X/CGKL (D)-S</t>
  </si>
  <si>
    <t>Tiện ren truyền động</t>
  </si>
  <si>
    <t>X/CGKL (ODA)-S</t>
  </si>
  <si>
    <t>Tiện ren tam giác</t>
  </si>
  <si>
    <t>P.CĐT (D) - C</t>
  </si>
  <si>
    <t>Dung sai - Đo lường kỹ thuật</t>
  </si>
  <si>
    <t>CGKL CĐ-K13A2</t>
  </si>
  <si>
    <t>X/Nguội (T2 D)-S</t>
  </si>
  <si>
    <t>CGKL CĐ-K13A1 (Chuẩn Đức)</t>
  </si>
  <si>
    <t>X/CGKL (ODA) - C</t>
  </si>
  <si>
    <t>MĐ 05</t>
  </si>
  <si>
    <t>T/Thiết</t>
  </si>
  <si>
    <t>CGKL CĐ-K12A2 (Chuẩn Đức)</t>
  </si>
  <si>
    <t>X/CGKL (ODA) - S</t>
  </si>
  <si>
    <t>T/Thực</t>
  </si>
  <si>
    <t>CGKL CĐ-K12A1 (Chuẩn Đức)</t>
  </si>
  <si>
    <t>Bài tập ứng dụng thực hành gia công Tiện, Phay, Bào</t>
  </si>
  <si>
    <t>CGKL CĐ-K11</t>
  </si>
  <si>
    <t>BTSCOTO K40B2 (Lớp 10A11)</t>
  </si>
  <si>
    <t>BTSCOTO K40B1 (Lớp 10A11)</t>
  </si>
  <si>
    <t>Bảo trì và sửa chữa hệ thống bôi trơn và hệ thống làm mát</t>
  </si>
  <si>
    <t>T/Long</t>
  </si>
  <si>
    <t>BTSCOTO K39B (Lớp 11A10)</t>
  </si>
  <si>
    <t>BTSCOTO K38B
(Lớp 12A9)</t>
  </si>
  <si>
    <t>Bảo trì và sửa chữa hệ thống phanh</t>
  </si>
  <si>
    <t>MĐ</t>
  </si>
  <si>
    <t>Ghi chú</t>
  </si>
  <si>
    <t>CN</t>
  </si>
  <si>
    <t>Thứ 7</t>
  </si>
  <si>
    <t>Thứ 6</t>
  </si>
  <si>
    <t>Thứ 5</t>
  </si>
  <si>
    <t>Thứ 4</t>
  </si>
  <si>
    <t>Thứ 3</t>
  </si>
  <si>
    <t>Thứ 2</t>
  </si>
  <si>
    <t>buổi</t>
  </si>
  <si>
    <t>Tên MH, MĐ</t>
  </si>
  <si>
    <t xml:space="preserve"> MH, </t>
  </si>
  <si>
    <t>Giảng viên</t>
  </si>
  <si>
    <t>Lớp</t>
  </si>
  <si>
    <t>STT</t>
  </si>
  <si>
    <t xml:space="preserve">Số giờ/ </t>
  </si>
  <si>
    <t>Mã</t>
  </si>
  <si>
    <t>TRƯỜNG CAO ĐẲNG 
CÔNG NGHIỆP BẮC NINH</t>
  </si>
  <si>
    <t>Từ 14h00</t>
  </si>
  <si>
    <t xml:space="preserve">- Giờ học: MH: Sáng (S) từ 7h15ph; Chiều (C) từ 12h30ph  - MĐ: Sáng (S) từ 7h00ph; Chiều (C) từ 12h30ph 
</t>
  </si>
  <si>
    <t>-Ký hiệu phòng học: Tên phòng - Ca học (102-S: Phòng 102 - Ca sáng; 102: Phòng 102 - Cả ngày; 102-C: Phòng 102 - Ca chiều)</t>
  </si>
  <si>
    <t>Nơi nhận:</t>
  </si>
  <si>
    <t>Ca chiều (S): Từ 12h30'</t>
  </si>
  <si>
    <t>KT. HIỆU TRƯỞNG</t>
  </si>
  <si>
    <t xml:space="preserve">        - Ban giám hiệu;</t>
  </si>
  <si>
    <t>PHÓ HIỆU TRƯỞNG</t>
  </si>
  <si>
    <t xml:space="preserve">        - Phòng, Khoa.</t>
  </si>
  <si>
    <t>Vũ Quang Khuê</t>
  </si>
  <si>
    <t>X/OTO 
(T2-D) - S</t>
  </si>
  <si>
    <t>X/OTO 
(T1-D) - S</t>
  </si>
  <si>
    <t>205-C</t>
  </si>
  <si>
    <t>X/OTO (T2-D)-C</t>
  </si>
  <si>
    <t>X/OTO (D) - C</t>
  </si>
  <si>
    <t>Bảo dưỡng và sửa chữa hệ thống phun xăng điện tử</t>
  </si>
  <si>
    <t>X/CĐT (ODA) - C</t>
  </si>
  <si>
    <t>Số: 08/TKB-CĐCN</t>
  </si>
  <si>
    <t>Tuần 15</t>
  </si>
  <si>
    <t>Tuần 16</t>
  </si>
  <si>
    <t>THỜI KHÓA BIỂU NĂM HỌC 2022-2023
(Từ ngày 12/12/2022 - 25/12/2022)</t>
  </si>
  <si>
    <t>GCCCTBMCCTTLCĐ</t>
  </si>
  <si>
    <t>MĐ 02</t>
  </si>
  <si>
    <t>Row Labels</t>
  </si>
  <si>
    <t>(blank)</t>
  </si>
  <si>
    <t>Grand Total</t>
  </si>
  <si>
    <t>Count of Thứ 2</t>
  </si>
  <si>
    <t>Count of Thứ 3</t>
  </si>
  <si>
    <t>Count of Thứ 4</t>
  </si>
  <si>
    <t>Count of Thứ 5</t>
  </si>
  <si>
    <t>Count of Thứ 6</t>
  </si>
  <si>
    <t>Count of Thứ 7</t>
  </si>
  <si>
    <t>Count of CN</t>
  </si>
  <si>
    <t>Count of Thứ 22</t>
  </si>
  <si>
    <t>Count of Thứ 32</t>
  </si>
  <si>
    <t>Count of Thứ 42</t>
  </si>
  <si>
    <t>Count of Thứ 52</t>
  </si>
  <si>
    <t>Count of Thứ 62</t>
  </si>
  <si>
    <t>Count of Thứ 72</t>
  </si>
  <si>
    <t>Count of CN2</t>
  </si>
  <si>
    <t>An toàn vệ sinh lao động</t>
  </si>
  <si>
    <t>105-S</t>
  </si>
  <si>
    <t>Phay vạn năng cơ bản</t>
  </si>
  <si>
    <t>Đến 12/1/2023</t>
  </si>
  <si>
    <t>MH 23</t>
  </si>
  <si>
    <t>An toàn bảo mật thông tin</t>
  </si>
  <si>
    <t>Lập trình java</t>
  </si>
  <si>
    <t xml:space="preserve">Hệ thống sản xuất linh hoạt (MPS &amp; FMS)  </t>
  </si>
  <si>
    <t>Điều khiển thủy lực</t>
  </si>
  <si>
    <t>Thiết kế cơ khí</t>
  </si>
  <si>
    <t>Gia công phay</t>
  </si>
  <si>
    <t>T/Sơn</t>
  </si>
  <si>
    <t>C/Thương</t>
  </si>
  <si>
    <t>T/Đoàn đi c/tác từ 12-16/12/2022</t>
  </si>
  <si>
    <t>T/Nghĩa đi c/tác từ 12-16/12/2022</t>
  </si>
  <si>
    <t>GB
(8 giờ)</t>
  </si>
  <si>
    <t>Hàn  MIG/MAG cơ bản</t>
  </si>
  <si>
    <t>GB 
(8 giờ)</t>
  </si>
  <si>
    <t>Nghiệp vụ nhà hàng</t>
  </si>
  <si>
    <t>Xây dựng thực đơn</t>
  </si>
  <si>
    <t>Trang trí món ăn</t>
  </si>
  <si>
    <t>TTNN đến 31/3/2023</t>
  </si>
  <si>
    <t>TTNN đến 30/12/2022</t>
  </si>
  <si>
    <t>TTTN đến 13/01/2023</t>
  </si>
  <si>
    <t>THỐNG KÊ SỐ BUỔI LÊN LỚP CỦA GIẢNG VIÊN</t>
  </si>
  <si>
    <t>THỐNG KÊ SỐ BUỔI HỌC CỦA CÁC LỚP</t>
  </si>
  <si>
    <t>TTTN đến 07/4/2023</t>
  </si>
  <si>
    <t>K.CB</t>
  </si>
  <si>
    <t>Lắp đặt hệ thống cung cấp điện</t>
  </si>
  <si>
    <t>505 - C</t>
  </si>
  <si>
    <t>Tuần 16: Nghỉ (T/Thực đi c/tac từ 19-23/12)</t>
  </si>
  <si>
    <t>Tuần 16: MĐ 25 Nghỉ (T/Ba đi c/tác)</t>
  </si>
  <si>
    <t>Tuần 16: MH 10 Nghỉ (T/Ba đi c/tác)</t>
  </si>
  <si>
    <t>P.CĐT (T2-D) - S</t>
  </si>
  <si>
    <t>Bảo trì và sửa chữa hệ thống nhiên liệu động cơ xăng dùng bộ chế hòa khí</t>
  </si>
  <si>
    <t>MĐ 33</t>
  </si>
  <si>
    <t>Bảo dưỡng và sửa chữa hệ thống phanh ABS</t>
  </si>
  <si>
    <t xml:space="preserve">Bảo dưỡng và sửa chữa hệ thống di chuyển    </t>
  </si>
  <si>
    <t>X/OTO (D) -S</t>
  </si>
  <si>
    <t>Thiết kế lắp đặt hệ thống Smart Home</t>
  </si>
  <si>
    <t>501-S</t>
  </si>
  <si>
    <t>P.CĐT (ODA) - S</t>
  </si>
  <si>
    <t>P.Đ.Lường (ODA) - C</t>
  </si>
  <si>
    <t>P.TKCK (ODA) - S</t>
  </si>
  <si>
    <t>X/Hàn (D) -S</t>
  </si>
  <si>
    <t>X/Nguội-C</t>
  </si>
  <si>
    <t>X/Nguội - C</t>
  </si>
  <si>
    <t>X/Hàn - S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</si>
  <si>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</si>
  <si>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</si>
  <si>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</si>
  <si>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</si>
  <si>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</si>
  <si>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</si>
  <si>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</si>
  <si>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</si>
  <si>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</si>
  <si>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</si>
  <si>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</si>
  <si>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</si>
  <si>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</si>
  <si>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</si>
  <si>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</si>
  <si>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</si>
  <si>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</si>
  <si>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</si>
  <si>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</si>
  <si>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</si>
  <si>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</si>
  <si>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</si>
  <si>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</si>
  <si>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</si>
  <si>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</si>
  <si>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</si>
  <si>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</si>
  <si>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>T/Tiến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</si>
  <si>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</si>
  <si>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</si>
  <si>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</si>
  <si>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</si>
  <si>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</si>
  <si>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</si>
  <si>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</si>
  <si>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</si>
  <si>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</si>
  <si>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</si>
  <si>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</si>
  <si>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</si>
  <si>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</si>
  <si>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</si>
  <si>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</si>
  <si>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</si>
  <si>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</si>
  <si>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</si>
  <si>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</si>
  <si>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</si>
  <si>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</si>
  <si>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</si>
  <si>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</si>
  <si>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</si>
  <si>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</si>
  <si>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</si>
  <si>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</si>
  <si>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 xml:space="preserve">Phan Đăng </t>
  </si>
  <si>
    <t>Thực</t>
  </si>
  <si>
    <t>V.Hưng</t>
  </si>
  <si>
    <t>Nguyễn Xuân</t>
  </si>
  <si>
    <t>X.Cường</t>
  </si>
  <si>
    <t>T/X.Cường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</si>
  <si>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</si>
  <si>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</si>
  <si>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</si>
  <si>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</si>
  <si>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</si>
  <si>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</si>
  <si>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</si>
  <si>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</si>
  <si>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</si>
  <si>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</si>
  <si>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</si>
  <si>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</si>
  <si>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</si>
  <si>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</si>
  <si>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</si>
  <si>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</si>
  <si>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</si>
  <si>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</si>
  <si>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</si>
  <si>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</si>
  <si>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</si>
  <si>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</si>
  <si>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</si>
  <si>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</si>
  <si>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</si>
  <si>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</si>
  <si>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</si>
  <si>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</si>
  <si>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</si>
  <si>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</si>
  <si>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C/L.Hiền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</si>
  <si>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</si>
  <si>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</si>
  <si>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</si>
  <si>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</si>
  <si>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</si>
  <si>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</si>
  <si>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</si>
  <si>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</si>
  <si>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</si>
  <si>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</si>
  <si>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</si>
  <si>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</si>
  <si>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</si>
  <si>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</si>
  <si>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</si>
  <si>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</si>
  <si>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</si>
  <si>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</si>
  <si>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</si>
  <si>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</si>
  <si>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</si>
  <si>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</si>
  <si>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</si>
  <si>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</si>
  <si>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</si>
  <si>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</si>
  <si>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</si>
  <si>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</si>
  <si>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</si>
  <si>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</si>
  <si>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</si>
  <si>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</si>
  <si>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</si>
  <si>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</si>
  <si>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</si>
  <si>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</si>
  <si>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</si>
  <si>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</si>
  <si>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</si>
  <si>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</si>
  <si>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T/Quang</t>
  </si>
  <si>
    <t>Vũ Thị</t>
  </si>
  <si>
    <t>Tâm</t>
  </si>
  <si>
    <t>Nguyễn Thị Vỹ</t>
  </si>
  <si>
    <t>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</si>
  <si>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</si>
  <si>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</si>
  <si>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</si>
  <si>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</si>
  <si>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</si>
  <si>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</si>
  <si>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</si>
  <si>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</si>
  <si>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</si>
  <si>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</si>
  <si>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</si>
  <si>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</si>
  <si>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</si>
  <si>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</si>
  <si>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</si>
  <si>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</si>
  <si>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</si>
  <si>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</si>
  <si>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</si>
  <si>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Vân</t>
  </si>
  <si>
    <t>Hường</t>
  </si>
  <si>
    <t>C/Hường</t>
  </si>
  <si>
    <t>TCHC</t>
  </si>
  <si>
    <t>K.CNOT</t>
  </si>
  <si>
    <t>K.SP</t>
  </si>
  <si>
    <t>Phạm Việt</t>
  </si>
  <si>
    <t>V.Anh</t>
  </si>
  <si>
    <t xml:space="preserve">DANH MỤC CÁN BỘ, GIÁO VIÊN CÁC PHÒNG KHOA </t>
  </si>
  <si>
    <t>KHOA</t>
  </si>
  <si>
    <t>Quản trị doanh nghiệp</t>
  </si>
  <si>
    <t>MH 20</t>
  </si>
  <si>
    <t>Thanh toán điện tử</t>
  </si>
  <si>
    <t>14/12: Nghỉ học Văn hóa (GV đi tập huấn)</t>
  </si>
  <si>
    <t>13, 14/12: Nghỉ học Văn hóa (GV đi tập huấn)</t>
  </si>
  <si>
    <t>14,21/12: Nghỉ học Văn hóa (GV đi tập huấn)</t>
  </si>
  <si>
    <t>Chế tạo các chi tiết, cụm chi tiết bằng dụng cụ cầm tay và bằng máy</t>
  </si>
  <si>
    <t>402-C</t>
  </si>
  <si>
    <t>504-C</t>
  </si>
  <si>
    <t>407-C</t>
  </si>
  <si>
    <t>P.CĐT
 (D) - C</t>
  </si>
  <si>
    <t>503-C</t>
  </si>
  <si>
    <t>Đ.ĐT (ODA)-C</t>
  </si>
  <si>
    <t>Từ 13h00</t>
  </si>
  <si>
    <t>308-S</t>
  </si>
  <si>
    <t>405-S</t>
  </si>
  <si>
    <t>106-S</t>
  </si>
  <si>
    <t>Bắc Ninh, ngày 09 tháng  12  năm 2022</t>
  </si>
  <si>
    <t>Cắt gọt kim loại CNC 1 Lập trình, điều khiển và bảo dưỡng các máy công cụ CNC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</si>
</sst>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/m"/>
    <numFmt numFmtId="166" formatCode="ddd"/>
  </numFmts>
  <fonts count="30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Arial"/>
      <family val="2"/>
      <scheme val="minor"/>
    </font>
    <font>
      <b/>
      <sz val="26"/>
      <color theme="0"/>
      <name val="Times New Roman"/>
      <family val="1"/>
    </font>
    <font>
      <b/>
      <sz val="2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1" fillId="0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8" borderId="2" xfId="0" applyFont="1" applyFill="1" applyBorder="1" applyAlignment="1" applyProtection="1">
      <alignment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vertical="center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2" fillId="10" borderId="0" xfId="1" quotePrefix="1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2" fillId="10" borderId="0" xfId="1" quotePrefix="1" applyFont="1" applyFill="1" applyBorder="1" applyAlignment="1">
      <alignment horizontal="left" vertical="center" wrapText="1"/>
    </xf>
    <xf numFmtId="0" fontId="2" fillId="10" borderId="0" xfId="1" quotePrefix="1" applyFont="1" applyFill="1" applyBorder="1" applyAlignment="1">
      <alignment horizontal="center" vertical="center"/>
    </xf>
    <xf numFmtId="0" fontId="11" fillId="10" borderId="0" xfId="1" applyFont="1" applyFill="1" applyBorder="1" applyAlignment="1"/>
    <xf numFmtId="0" fontId="11" fillId="10" borderId="0" xfId="1" applyFont="1" applyFill="1" applyBorder="1" applyAlignment="1">
      <alignment horizontal="left"/>
    </xf>
    <xf numFmtId="0" fontId="11" fillId="10" borderId="0" xfId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 applyProtection="1">
      <alignment vertical="center"/>
      <protection hidden="1"/>
    </xf>
    <xf numFmtId="0" fontId="11" fillId="10" borderId="0" xfId="1" applyFont="1" applyFill="1" applyBorder="1" applyAlignment="1">
      <alignment vertical="center"/>
    </xf>
    <xf numFmtId="0" fontId="11" fillId="10" borderId="0" xfId="1" applyFont="1" applyFill="1" applyBorder="1"/>
    <xf numFmtId="0" fontId="12" fillId="0" borderId="0" xfId="0" applyFont="1" applyAlignment="1">
      <alignment horizontal="center" vertical="center" wrapText="1"/>
    </xf>
    <xf numFmtId="0" fontId="13" fillId="10" borderId="0" xfId="1" applyFont="1" applyFill="1" applyBorder="1" applyAlignment="1">
      <alignment horizontal="center" vertical="center"/>
    </xf>
    <xf numFmtId="0" fontId="14" fillId="10" borderId="0" xfId="1" applyFont="1" applyFill="1" applyBorder="1" applyAlignment="1">
      <alignment horizontal="center"/>
    </xf>
    <xf numFmtId="0" fontId="13" fillId="10" borderId="0" xfId="1" applyFont="1" applyFill="1" applyBorder="1" applyAlignment="1">
      <alignment horizontal="center"/>
    </xf>
    <xf numFmtId="0" fontId="15" fillId="10" borderId="0" xfId="1" applyFont="1" applyFill="1" applyBorder="1" applyAlignment="1">
      <alignment horizontal="left" vertical="center"/>
    </xf>
    <xf numFmtId="0" fontId="16" fillId="10" borderId="0" xfId="1" applyFont="1" applyFill="1" applyBorder="1" applyAlignment="1">
      <alignment horizontal="center" vertical="center"/>
    </xf>
    <xf numFmtId="0" fontId="17" fillId="10" borderId="0" xfId="1" applyFont="1" applyFill="1" applyBorder="1" applyAlignment="1">
      <alignment horizontal="center" vertical="center"/>
    </xf>
    <xf numFmtId="0" fontId="18" fillId="10" borderId="0" xfId="1" applyFont="1" applyFill="1" applyBorder="1" applyAlignment="1">
      <alignment horizontal="left" vertical="center"/>
    </xf>
    <xf numFmtId="0" fontId="19" fillId="10" borderId="0" xfId="1" applyFont="1" applyFill="1" applyBorder="1" applyAlignment="1">
      <alignment horizontal="left" vertical="center"/>
    </xf>
    <xf numFmtId="0" fontId="19" fillId="10" borderId="0" xfId="1" applyFont="1" applyFill="1" applyBorder="1" applyAlignment="1">
      <alignment horizontal="left" vertical="center" wrapText="1"/>
    </xf>
    <xf numFmtId="0" fontId="18" fillId="10" borderId="0" xfId="1" applyFont="1" applyFill="1" applyBorder="1"/>
    <xf numFmtId="0" fontId="16" fillId="10" borderId="0" xfId="1" applyFont="1" applyFill="1" applyBorder="1" applyAlignment="1">
      <alignment vertical="center" wrapText="1"/>
    </xf>
    <xf numFmtId="0" fontId="18" fillId="10" borderId="0" xfId="1" applyFont="1" applyFill="1" applyBorder="1" applyAlignment="1">
      <alignment wrapText="1"/>
    </xf>
    <xf numFmtId="0" fontId="20" fillId="10" borderId="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8" fillId="10" borderId="0" xfId="1" applyFont="1" applyFill="1" applyBorder="1" applyAlignment="1">
      <alignment horizontal="left" vertical="center" wrapText="1"/>
    </xf>
    <xf numFmtId="0" fontId="17" fillId="10" borderId="0" xfId="1" applyFont="1" applyFill="1" applyBorder="1" applyAlignment="1">
      <alignment horizontal="center"/>
    </xf>
    <xf numFmtId="0" fontId="16" fillId="10" borderId="0" xfId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 vertical="center"/>
      <protection locked="0"/>
    </xf>
    <xf numFmtId="166" fontId="24" fillId="8" borderId="1" xfId="0" applyNumberFormat="1" applyFont="1" applyFill="1" applyBorder="1" applyAlignment="1" applyProtection="1">
      <alignment horizontal="center" vertical="center"/>
      <protection hidden="1"/>
    </xf>
    <xf numFmtId="165" fontId="24" fillId="8" borderId="1" xfId="0" applyNumberFormat="1" applyFont="1" applyFill="1" applyBorder="1" applyAlignment="1" applyProtection="1">
      <alignment horizontal="center" vertical="center"/>
      <protection hidden="1"/>
    </xf>
    <xf numFmtId="164" fontId="24" fillId="8" borderId="1" xfId="0" applyNumberFormat="1" applyFont="1" applyFill="1" applyBorder="1" applyAlignment="1" applyProtection="1">
      <alignment horizontal="center" vertical="center"/>
      <protection hidden="1"/>
    </xf>
    <xf numFmtId="0" fontId="24" fillId="8" borderId="3" xfId="0" applyFont="1" applyFill="1" applyBorder="1" applyAlignment="1" applyProtection="1">
      <alignment horizontal="center" vertical="center"/>
      <protection locked="0"/>
    </xf>
    <xf numFmtId="0" fontId="24" fillId="8" borderId="3" xfId="0" applyFont="1" applyFill="1" applyBorder="1" applyAlignment="1" applyProtection="1">
      <alignment horizontal="center" vertical="center" wrapText="1"/>
      <protection locked="0"/>
    </xf>
    <xf numFmtId="0" fontId="24" fillId="8" borderId="4" xfId="0" applyFont="1" applyFill="1" applyBorder="1" applyAlignment="1" applyProtection="1">
      <alignment horizontal="center" wrapText="1"/>
      <protection locked="0"/>
    </xf>
    <xf numFmtId="0" fontId="2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1" xfId="0" pivotButton="1" applyBorder="1"/>
    <xf numFmtId="0" fontId="0" fillId="0" borderId="1" xfId="0" applyBorder="1" applyAlignment="1">
      <alignment wrapText="1"/>
    </xf>
    <xf numFmtId="0" fontId="2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3" xfId="0" applyFill="1" applyBorder="1" applyAlignment="1">
      <alignment wrapText="1"/>
    </xf>
    <xf numFmtId="0" fontId="29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D386AAC-194A-4D84-A246-CBB6A356477B}"/>
  </cellStyles>
  <dxfs count="59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5" formatCode="d/m"/>
    </dxf>
    <dxf>
      <font>
        <color rgb="FFFF0000"/>
      </font>
    </dxf>
    <dxf>
      <font>
        <b/>
      </font>
    </dxf>
    <dxf>
      <alignment horizontal="center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family val="1"/>
        <scheme val="major"/>
      </font>
    </dxf>
    <dxf>
      <font>
        <name val="Times New Roman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horizontal="center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%202022-2023%20-THEO%20DOI%20TI&#7870;N%20&#272;&#7896;%20H&#7884;C%20T&#7852;P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904.798442824074" createdVersion="6" refreshedVersion="6" minRefreshableVersion="3" recordCount="303" xr:uid="{80D303C4-BE2C-4378-BCDA-CD57D56AAD1C}">
  <cacheSource type="worksheet">
    <worksheetSource ref="A6:T309" sheet="TUẦN 15-16"/>
  </cacheSource>
  <cacheFields count="20">
    <cacheField name="STT" numFmtId="0">
      <sharedItems containsString="0" containsBlank="1" containsNumber="1" containsInteger="1" minValue="1" maxValue="94"/>
    </cacheField>
    <cacheField name="Lớp" numFmtId="0">
      <sharedItems containsBlank="1" count="95">
        <m/>
        <s v="BTSCOTO K38B_x000a_(Lớp 12A9)"/>
        <s v="BTSCOTO K39B (Lớp 11A10)"/>
        <s v="BTSCOTO K40B1 (Lớp 10A11)"/>
        <s v="BTSCOTO K40B2 (Lớp 10A11)"/>
        <s v="CGKL CĐ-K11"/>
        <s v="CGKL CĐ-K12A1 (Chuẩn Đức)"/>
        <s v="CGKL CĐ-K12A2 (Chuẩn Đức)"/>
        <s v="CGKL CĐ-K13A1 (Chuẩn Đức)"/>
        <s v="CGKL CĐ-K13A2"/>
        <s v="CGKL K38B (Lớp 12A9)"/>
        <s v="CGKL K39B (Lớp 11A10)"/>
        <s v="CGKL K40B (Lớp 10A9)"/>
        <s v="CGKL LT21-K3"/>
        <s v="CN CTM CĐ-K11"/>
        <s v="CN CTM CĐ-K12"/>
        <s v="CNOT CĐ-K11A1"/>
        <s v="CNOT CĐ-K11A2"/>
        <s v="CNOT CĐ-K12A1"/>
        <s v="CNOT CĐ-K12A2"/>
        <s v="CNOT CĐ-K13A1"/>
        <s v="CNOT CĐ-K13A2"/>
        <s v="CNTT CĐ-K11"/>
        <s v="CNTT CĐ-K12A1"/>
        <s v="CNTT CĐ-K12A2"/>
        <s v="CNTT CĐ-K13A1"/>
        <s v="CNTT CĐ-K13A2"/>
        <s v="CNTT CĐ-K13A3"/>
        <s v="Cơ điện tử CĐ-K11A1"/>
        <s v="Cơ điện tử CĐ-K11A2"/>
        <s v="Cơ điện tử CĐ-K12A1"/>
        <s v="Cơ điện tử CĐ-K12A2"/>
        <s v="Cơ điện tử CĐ-K13A1"/>
        <s v="Cơ điện tử CĐ-K13A2"/>
        <s v="ĐCN CĐ-K11A1"/>
        <s v="ĐCN CĐ-K11A2"/>
        <s v="ĐCN CĐ-K11A3"/>
        <s v="ĐCN CĐ-K11A4"/>
        <s v="ĐCN CĐ-K12A1"/>
        <s v="ĐCN CĐ-K12A2"/>
        <s v="ĐCN CĐ-K12A3"/>
        <s v="ĐCN CĐ-K13A1"/>
        <s v="ĐCN CĐ-K13A2"/>
        <s v="ĐCN CĐ-K13A3"/>
        <s v="ĐCN CĐ-K13A4"/>
        <s v="ĐCN K38B1 (Lớp 12A7)"/>
        <s v="ĐCN K38B2 (Lớp 12A8)"/>
        <s v="ĐCN K39B1 (Lớp 11A9)"/>
        <s v="ĐCN K39B2 (Lớp 11A9)"/>
        <s v="ĐCN K40B1 (Lớp 10A8)"/>
        <s v="ĐCN K40B2 (Lớp 10A8)"/>
        <s v="ĐCN LT21-K3"/>
        <s v="ĐTCN CĐ-K11A1"/>
        <s v="ĐTCN CĐ-K11A2"/>
        <s v="ĐTCN CĐ-K11A3"/>
        <s v="ĐTCN CĐ-K11A4"/>
        <s v="ĐTCN CĐ-K12A1"/>
        <s v="ĐTCN CĐ-K12A2"/>
        <s v="ĐTCN CĐ-K12A3"/>
        <s v="ĐTCN CĐ-K12A4"/>
        <s v="ĐTCN CĐ-K13A1 (Chuẩn Đức)"/>
        <s v="ĐTCN CĐ-K13A2"/>
        <s v="ĐTCN CĐ-K13A3"/>
        <s v="ĐTCN CĐ-K13A4"/>
        <s v="ĐTCN CĐ-K13A5"/>
        <s v="ĐTCN K38B1 (Lớp 12A8)"/>
        <s v="ĐTCN K38B2 (Lớp 12A7)"/>
        <s v="ĐTCN K39B1 (Lớp 11A7)"/>
        <s v="ĐTCN K39B2 (Lớp 11A8)"/>
        <s v="ĐTCN K40B1 (Lớp 10A7)"/>
        <s v="ĐTCN K40B2 (Lớp 10A7)"/>
        <s v="ĐTCN LT21-K3"/>
        <s v="Hàn K38G"/>
        <s v="Hàn K39G"/>
        <s v="Hàn K40B (Lớp 10A9)"/>
        <s v="KTCBMA K38B (Lớp 12A9)"/>
        <s v="KTCBMA K38T"/>
        <s v="KTCBMA K39B (Lớp 11A8)"/>
        <s v="KTCBMA K40B1 (Lớp 10A10)"/>
        <s v="KTCBMA K40B2 (Lớp 10A10)"/>
        <s v="KTDN CĐ-K11"/>
        <s v="KTDN CĐ-K12"/>
        <s v="KTDN CĐ-K13"/>
        <s v="TĐH CN CĐ-K11A1"/>
        <s v="TĐH CN CĐ-K11A2"/>
        <s v="TĐH CN CĐ-K12A1"/>
        <s v="TĐH CN CĐ-K12A2"/>
        <s v="TĐH CN CĐ-K13A1"/>
        <s v="TĐH CN CĐ-K13A2"/>
        <s v="TĐH CN CĐ-K13A3"/>
        <s v="TMĐT CĐ-K12"/>
        <s v="TMĐT CĐ-K13A1"/>
        <s v="TMĐT CĐ-K13A2"/>
        <s v="ĐCN LT22-K4"/>
        <s v="ĐTCN LT22-K4"/>
      </sharedItems>
    </cacheField>
    <cacheField name="Giảng viên" numFmtId="0">
      <sharedItems containsBlank="1" count="72">
        <m/>
        <s v="T/Long"/>
        <s v="GVGB"/>
        <s v="T/Đức"/>
        <s v="T/V.Hạnh"/>
        <s v="C/Lợi"/>
        <s v="T/Hiệu"/>
        <s v="C/Phương"/>
        <s v="Học tại DN"/>
        <s v="C/Hằng"/>
        <s v="T/Thực"/>
        <s v="T/Thiết"/>
        <s v="T/V.Hưng"/>
        <s v="T/Hoàn"/>
        <s v="T/Hà"/>
        <s v="T/Tấn"/>
        <s v="T/Ba"/>
        <s v="T/H.Thiết"/>
        <s v="C/Tâm"/>
        <s v="K.CK"/>
        <s v="C/Thu 86"/>
        <s v="C/Ninh"/>
        <s v="T/Hùng"/>
        <s v="T/Hiệp"/>
        <s v="T/Tùng"/>
        <s v="C/Hoa"/>
        <s v="C/Xuân"/>
        <s v="T/Lương"/>
        <s v="T/V.Anh"/>
        <s v="C/Hân"/>
        <s v="T/Nghiêm"/>
        <s v="T/Đ.Dũng"/>
        <s v="T/Sơn"/>
        <s v="T/Phước"/>
        <s v="T/Nhung"/>
        <s v="C/Thúy"/>
        <s v="C/Thu 87"/>
        <s v="T/Thắng"/>
        <s v="C/Nga"/>
        <s v="T/Khoa"/>
        <s v="C/Hiền"/>
        <s v="T/Bắc"/>
        <s v="T/D.Hưng"/>
        <s v="C/Sử"/>
        <s v="C/Thương"/>
        <s v="C/H.Thanh"/>
        <s v="C/Vân"/>
        <s v="T/Minh"/>
        <s v="T/Đoàn"/>
        <s v="K.Điện"/>
        <s v="C/Quyên"/>
        <s v="C/Hồng"/>
        <s v="T/Hạnh"/>
        <s v="T/Hậu"/>
        <s v="T/Trung"/>
        <s v="T/Dũng"/>
        <s v="T/M.Hùng"/>
        <s v="T/Nghĩa"/>
        <s v="T/Diễn"/>
        <s v="T/Hoàng"/>
        <s v="C/P.Phương"/>
        <s v="C/H.Nga"/>
        <s v="C/P.Nga"/>
        <s v="C/Thùy"/>
        <s v="C/H.Nhung"/>
        <s v="C/Trang"/>
        <s v="T/Vui"/>
        <s v="T/Đ.Anh"/>
        <s v="C/Tích"/>
        <s v="K.CB" u="1"/>
        <s v="K.CNOT" u="1"/>
        <s v="C/L.Hiền" u="1"/>
      </sharedItems>
    </cacheField>
    <cacheField name=" MH, " numFmtId="0">
      <sharedItems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1" maxValue="8"/>
    </cacheField>
    <cacheField name="Thứ 2" numFmtId="0">
      <sharedItems containsDate="1" containsBlank="1" containsMixedTypes="1" minDate="2022-12-12T00:00:00" maxDate="2022-12-13T00:00:00"/>
    </cacheField>
    <cacheField name="Thứ 3" numFmtId="0">
      <sharedItems containsDate="1" containsBlank="1" containsMixedTypes="1" minDate="1900-01-12T00:00:00" maxDate="1899-12-31T01:47:04"/>
    </cacheField>
    <cacheField name="Thứ 4" numFmtId="0">
      <sharedItems containsDate="1" containsBlank="1" containsMixedTypes="1" minDate="1900-01-13T00:00:00" maxDate="1900-01-02T17:56:04"/>
    </cacheField>
    <cacheField name="Thứ 5" numFmtId="0">
      <sharedItems containsDate="1" containsBlank="1" containsMixedTypes="1" minDate="1900-01-14T00:00:00" maxDate="1900-01-02T17:56:04"/>
    </cacheField>
    <cacheField name="Thứ 6" numFmtId="0">
      <sharedItems containsDate="1" containsBlank="1" containsMixedTypes="1" minDate="1900-01-15T00:00:00" maxDate="1900-01-16T00:00:00"/>
    </cacheField>
    <cacheField name="Thứ 7" numFmtId="0">
      <sharedItems containsDate="1" containsBlank="1" containsMixedTypes="1" minDate="1900-01-16T00:00:00" maxDate="1900-01-02T17:56:04"/>
    </cacheField>
    <cacheField name="CN" numFmtId="0">
      <sharedItems containsDate="1" containsBlank="1" containsMixedTypes="1" minDate="1900-01-17T00:00:00" maxDate="1900-01-18T00:00:00"/>
    </cacheField>
    <cacheField name="Thứ 22" numFmtId="0">
      <sharedItems containsDate="1" containsBlank="1" containsMixedTypes="1" minDate="1900-01-18T00:00:00" maxDate="1900-01-19T00:00:00"/>
    </cacheField>
    <cacheField name="Thứ 32" numFmtId="0">
      <sharedItems containsDate="1" containsBlank="1" containsMixedTypes="1" minDate="1900-01-19T00:00:00" maxDate="1899-12-31T01:47:04"/>
    </cacheField>
    <cacheField name="Thứ 42" numFmtId="0">
      <sharedItems containsDate="1" containsBlank="1" containsMixedTypes="1" minDate="1900-01-20T00:00:00" maxDate="1900-01-02T17:56:04"/>
    </cacheField>
    <cacheField name="Thứ 52" numFmtId="0">
      <sharedItems containsDate="1" containsBlank="1" containsMixedTypes="1" minDate="1900-01-21T00:00:00" maxDate="1900-01-02T17:56:04"/>
    </cacheField>
    <cacheField name="Thứ 62" numFmtId="0">
      <sharedItems containsDate="1" containsBlank="1" containsMixedTypes="1" minDate="1900-01-22T00:00:00" maxDate="1900-01-23T00:00:00"/>
    </cacheField>
    <cacheField name="Thứ 72" numFmtId="0">
      <sharedItems containsDate="1" containsBlank="1" containsMixedTypes="1" minDate="1900-01-23T00:00:00" maxDate="1900-01-02T17:56:04"/>
    </cacheField>
    <cacheField name="CN2" numFmtId="0">
      <sharedItems containsDate="1" containsBlank="1" containsMixedTypes="1" minDate="1900-01-24T00:00:00" maxDate="1900-01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3">
  <r>
    <m/>
    <x v="0"/>
    <x v="0"/>
    <s v="MĐ"/>
    <m/>
    <m/>
    <d v="2022-12-12T00:00:00"/>
    <d v="1900-01-12T00:00:00"/>
    <d v="1900-01-13T00:00:00"/>
    <d v="1900-01-14T00:00:00"/>
    <d v="1900-01-15T00:00:00"/>
    <d v="1900-01-16T00:00:00"/>
    <d v="1900-01-17T00:00:00"/>
    <d v="1900-01-18T00:00:00"/>
    <d v="1900-01-19T00:00:00"/>
    <d v="1900-01-20T00:00:00"/>
    <d v="1900-01-21T00:00:00"/>
    <d v="1900-01-22T00:00:00"/>
    <d v="1900-01-23T00:00:00"/>
    <d v="1900-01-24T00:00:00"/>
  </r>
  <r>
    <n v="1"/>
    <x v="1"/>
    <x v="1"/>
    <s v="MĐ 25"/>
    <s v="Bảo trì và sửa chữa hệ thống phanh"/>
    <n v="8"/>
    <s v="X/OTO _x000a_(T2-D) - S"/>
    <m/>
    <m/>
    <m/>
    <m/>
    <m/>
    <m/>
    <s v="X/OTO _x000a_(T2-D) - S"/>
    <m/>
    <m/>
    <m/>
    <m/>
    <m/>
    <m/>
  </r>
  <r>
    <n v="1"/>
    <x v="1"/>
    <x v="2"/>
    <s v="Văn hóa"/>
    <m/>
    <m/>
    <s v="308-C"/>
    <m/>
    <n v="308"/>
    <n v="308"/>
    <m/>
    <n v="308"/>
    <m/>
    <s v="308-C"/>
    <m/>
    <n v="308"/>
    <n v="308"/>
    <m/>
    <n v="308"/>
    <m/>
  </r>
  <r>
    <n v="2"/>
    <x v="2"/>
    <x v="3"/>
    <s v="MH 03"/>
    <s v="Thi kết thúc môn "/>
    <n v="2"/>
    <s v="TTVH-C"/>
    <m/>
    <m/>
    <m/>
    <m/>
    <m/>
    <m/>
    <m/>
    <m/>
    <m/>
    <m/>
    <m/>
    <m/>
    <m/>
  </r>
  <r>
    <n v="2"/>
    <x v="2"/>
    <x v="2"/>
    <s v="Văn hóa"/>
    <s v=""/>
    <m/>
    <m/>
    <n v="208"/>
    <m/>
    <m/>
    <m/>
    <m/>
    <m/>
    <m/>
    <n v="208"/>
    <m/>
    <m/>
    <m/>
    <m/>
    <m/>
  </r>
  <r>
    <n v="2"/>
    <x v="2"/>
    <x v="1"/>
    <s v="MĐ 18"/>
    <s v="Bảo trì và sửa chữa hệ thống bôi trơn và hệ thống làm mát"/>
    <n v="8"/>
    <m/>
    <m/>
    <m/>
    <s v="X/OTO _x000a_(T2-D) - S"/>
    <m/>
    <m/>
    <m/>
    <m/>
    <m/>
    <m/>
    <m/>
    <m/>
    <m/>
    <m/>
  </r>
  <r>
    <n v="2"/>
    <x v="2"/>
    <x v="1"/>
    <s v="MĐ 18"/>
    <s v="Thi kết thúc môn "/>
    <n v="4"/>
    <m/>
    <m/>
    <m/>
    <m/>
    <s v="X/OTO _x000a_(T2-D) - S"/>
    <m/>
    <m/>
    <m/>
    <m/>
    <m/>
    <m/>
    <m/>
    <m/>
    <m/>
  </r>
  <r>
    <n v="2"/>
    <x v="2"/>
    <x v="1"/>
    <s v="MĐ 19"/>
    <s v="Bảo trì và sửa chữa hệ thống nhiên liệu động cơ xăng dùng bộ chế hòa khí"/>
    <n v="8"/>
    <m/>
    <m/>
    <m/>
    <m/>
    <m/>
    <m/>
    <m/>
    <m/>
    <m/>
    <m/>
    <s v="X/OTO _x000a_(T2-D) - S"/>
    <s v="X/OTO _x000a_(T2-D) - S"/>
    <m/>
    <m/>
  </r>
  <r>
    <n v="3"/>
    <x v="3"/>
    <x v="4"/>
    <s v="MH 10"/>
    <s v="Dung sai lắp ghép và đo lường kỹ thuật"/>
    <n v="5"/>
    <s v="X/ODA - S"/>
    <m/>
    <m/>
    <m/>
    <m/>
    <m/>
    <m/>
    <s v="X/ODA - S"/>
    <m/>
    <m/>
    <m/>
    <m/>
    <m/>
    <m/>
  </r>
  <r>
    <n v="3"/>
    <x v="3"/>
    <x v="2"/>
    <s v="Văn hóa"/>
    <m/>
    <m/>
    <m/>
    <n v="106"/>
    <m/>
    <n v="106"/>
    <m/>
    <m/>
    <m/>
    <m/>
    <n v="106"/>
    <m/>
    <n v="106"/>
    <m/>
    <m/>
    <m/>
  </r>
  <r>
    <n v="3"/>
    <x v="3"/>
    <x v="5"/>
    <s v="MH 05"/>
    <s v="Tin học"/>
    <n v="5"/>
    <m/>
    <m/>
    <s v="202-S"/>
    <m/>
    <m/>
    <m/>
    <m/>
    <m/>
    <m/>
    <s v="202-S"/>
    <m/>
    <m/>
    <m/>
    <m/>
  </r>
  <r>
    <n v="3"/>
    <x v="3"/>
    <x v="6"/>
    <s v="MH 08"/>
    <s v="Cơ kỹ thuật"/>
    <n v="5"/>
    <m/>
    <m/>
    <m/>
    <m/>
    <s v="X/ODA - S"/>
    <m/>
    <m/>
    <m/>
    <m/>
    <m/>
    <m/>
    <s v="X/ODA - S"/>
    <m/>
    <m/>
  </r>
  <r>
    <n v="4"/>
    <x v="4"/>
    <x v="4"/>
    <s v="MH 10"/>
    <s v="Dung sai lắp ghép và đo lường kỹ thuật"/>
    <n v="5"/>
    <s v="X/ODA - S"/>
    <m/>
    <m/>
    <m/>
    <m/>
    <m/>
    <m/>
    <s v="X/ODA - S"/>
    <m/>
    <m/>
    <m/>
    <m/>
    <m/>
    <m/>
  </r>
  <r>
    <n v="4"/>
    <x v="4"/>
    <x v="2"/>
    <s v="Văn hóa"/>
    <m/>
    <m/>
    <m/>
    <n v="106"/>
    <m/>
    <n v="106"/>
    <m/>
    <m/>
    <m/>
    <m/>
    <n v="106"/>
    <m/>
    <n v="106"/>
    <m/>
    <m/>
    <m/>
  </r>
  <r>
    <n v="4"/>
    <x v="4"/>
    <x v="7"/>
    <s v="MH 01"/>
    <s v="Giáo dục chính trị"/>
    <n v="5"/>
    <m/>
    <m/>
    <s v="106-C"/>
    <m/>
    <m/>
    <m/>
    <m/>
    <m/>
    <m/>
    <s v="106-C"/>
    <m/>
    <m/>
    <m/>
    <m/>
  </r>
  <r>
    <n v="4"/>
    <x v="4"/>
    <x v="6"/>
    <s v="MH 08"/>
    <s v="Cơ kỹ thuật"/>
    <n v="5"/>
    <m/>
    <m/>
    <m/>
    <m/>
    <s v="X/ODA - S"/>
    <m/>
    <m/>
    <m/>
    <m/>
    <m/>
    <m/>
    <s v="X/ODA - S"/>
    <m/>
    <m/>
  </r>
  <r>
    <n v="5"/>
    <x v="5"/>
    <x v="8"/>
    <s v="MĐ 23"/>
    <s v="Bài tập ứng dụng thực hành gia công Tiện, Phay, Bào"/>
    <n v="8"/>
    <m/>
    <m/>
    <m/>
    <m/>
    <m/>
    <m/>
    <m/>
    <m/>
    <m/>
    <m/>
    <m/>
    <m/>
    <m/>
    <m/>
  </r>
  <r>
    <n v="6"/>
    <x v="6"/>
    <x v="9"/>
    <s v="MH 06"/>
    <s v="Ngoại ngữ (Anh văn)"/>
    <n v="5"/>
    <s v="307-S"/>
    <m/>
    <m/>
    <m/>
    <m/>
    <m/>
    <m/>
    <s v="307-S"/>
    <m/>
    <m/>
    <m/>
    <m/>
    <m/>
    <m/>
  </r>
  <r>
    <n v="6"/>
    <x v="6"/>
    <x v="10"/>
    <s v="MĐ 05"/>
    <s v="Cắt gọt kim loại CNC 1 Lập trình, điều khiển và bảo dưỡng các máy công cụ CNC"/>
    <n v="8"/>
    <m/>
    <s v="X/CGKL (ODA) - S"/>
    <s v="X/CGKL (ODA) - S"/>
    <s v="X/CGKL (ODA) - S"/>
    <s v="X/CGKL (ODA) - S"/>
    <m/>
    <m/>
    <m/>
    <m/>
    <m/>
    <m/>
    <m/>
    <m/>
    <m/>
  </r>
  <r>
    <n v="7"/>
    <x v="7"/>
    <x v="9"/>
    <s v="MH 06"/>
    <s v="Ngoại ngữ (Anh văn)"/>
    <n v="5"/>
    <s v="307-S"/>
    <m/>
    <m/>
    <m/>
    <m/>
    <m/>
    <m/>
    <s v="307-S"/>
    <m/>
    <m/>
    <m/>
    <m/>
    <m/>
    <m/>
  </r>
  <r>
    <n v="7"/>
    <x v="7"/>
    <x v="11"/>
    <s v="MĐ 05"/>
    <s v="Cắt gọt kim loại CNC 1 Lập trình, điều khiển và bảo dưỡng các máy công cụ CNC"/>
    <n v="8"/>
    <m/>
    <s v="X/CGKL (ODA) - C"/>
    <s v="X/CGKL (ODA) - C"/>
    <s v="X/CGKL (ODA) - C"/>
    <s v="X/CGKL (ODA) - C"/>
    <m/>
    <m/>
    <m/>
    <m/>
    <m/>
    <m/>
    <m/>
    <m/>
    <m/>
  </r>
  <r>
    <n v="8"/>
    <x v="8"/>
    <x v="12"/>
    <s v="MĐ 01"/>
    <s v="Chế tạo các chi tiết, cụm chi tiết bằng dụng cụ cầm tay và bằng máy"/>
    <n v="8"/>
    <m/>
    <s v="X/Nguội (T2 D)-S"/>
    <s v="X/Nguội (T2 D)-S"/>
    <s v="X/Nguội (T2 D)-S"/>
    <m/>
    <m/>
    <m/>
    <s v="X/Nguội (T2 D)-S"/>
    <s v="X/Nguội (T2 D)-S"/>
    <s v="X/Nguội (T2 D)-S"/>
    <s v="X/Nguội (T2 D)-S"/>
    <m/>
    <m/>
    <m/>
  </r>
  <r>
    <n v="8"/>
    <x v="8"/>
    <x v="12"/>
    <s v="MĐ 01"/>
    <s v="Thi kết thúc môn "/>
    <n v="4"/>
    <m/>
    <m/>
    <m/>
    <m/>
    <m/>
    <m/>
    <m/>
    <m/>
    <m/>
    <m/>
    <s v="X/Nguội (T2 D)-S"/>
    <m/>
    <m/>
    <m/>
  </r>
  <r>
    <n v="8"/>
    <x v="8"/>
    <x v="13"/>
    <s v="MĐ 02"/>
    <s v="GCCCTBMCCTTLCĐ"/>
    <n v="8"/>
    <m/>
    <m/>
    <m/>
    <m/>
    <m/>
    <m/>
    <m/>
    <m/>
    <m/>
    <m/>
    <s v="X/CGKL (ODA)-S"/>
    <s v="X/CGKL (ODA)-S"/>
    <m/>
    <m/>
  </r>
  <r>
    <n v="9"/>
    <x v="9"/>
    <x v="14"/>
    <s v="MH 03"/>
    <s v="GDTC"/>
    <n v="3"/>
    <m/>
    <s v="TTVH-S"/>
    <m/>
    <m/>
    <m/>
    <m/>
    <m/>
    <m/>
    <s v="TTVH-S"/>
    <m/>
    <m/>
    <m/>
    <m/>
    <m/>
  </r>
  <r>
    <n v="9"/>
    <x v="9"/>
    <x v="15"/>
    <s v="MH 09"/>
    <s v="Dung sai - Đo lường kỹ thuật"/>
    <n v="5"/>
    <m/>
    <m/>
    <s v="P.CĐT_x000a_ (D) - C"/>
    <s v="P.CĐT (D) - C"/>
    <m/>
    <m/>
    <m/>
    <m/>
    <m/>
    <m/>
    <m/>
    <m/>
    <m/>
    <m/>
  </r>
  <r>
    <n v="9"/>
    <x v="9"/>
    <x v="15"/>
    <s v="MH 11"/>
    <s v="An toàn vệ sinh lao động"/>
    <n v="5"/>
    <m/>
    <m/>
    <m/>
    <m/>
    <m/>
    <m/>
    <m/>
    <m/>
    <m/>
    <s v="P.CĐT (D) - C"/>
    <m/>
    <s v="P.CĐT (D) - C"/>
    <m/>
    <m/>
  </r>
  <r>
    <n v="10"/>
    <x v="10"/>
    <x v="13"/>
    <s v="MĐ 24"/>
    <s v="Tiện ren tam giác"/>
    <n v="7"/>
    <s v="X/CGKL (ODA)-S"/>
    <m/>
    <m/>
    <m/>
    <m/>
    <m/>
    <m/>
    <m/>
    <m/>
    <m/>
    <m/>
    <m/>
    <m/>
    <m/>
  </r>
  <r>
    <n v="10"/>
    <x v="10"/>
    <x v="2"/>
    <s v="Văn hóa"/>
    <m/>
    <m/>
    <s v="308-C"/>
    <m/>
    <n v="308"/>
    <n v="308"/>
    <m/>
    <n v="308"/>
    <m/>
    <s v="308-C"/>
    <m/>
    <n v="308"/>
    <n v="308"/>
    <m/>
    <n v="308"/>
    <m/>
  </r>
  <r>
    <n v="10"/>
    <x v="10"/>
    <x v="16"/>
    <s v="MĐ 25"/>
    <s v="Tiện ren truyền động"/>
    <n v="8"/>
    <m/>
    <s v="X/CGKL (D)-S"/>
    <m/>
    <m/>
    <m/>
    <m/>
    <m/>
    <m/>
    <m/>
    <m/>
    <m/>
    <m/>
    <m/>
    <m/>
  </r>
  <r>
    <n v="10"/>
    <x v="10"/>
    <x v="13"/>
    <s v="MĐ 24"/>
    <s v="Thi kết thúc môn "/>
    <n v="4"/>
    <m/>
    <m/>
    <m/>
    <m/>
    <s v="X/CGKL (ODA)-S"/>
    <m/>
    <m/>
    <m/>
    <m/>
    <m/>
    <m/>
    <m/>
    <m/>
    <m/>
  </r>
  <r>
    <n v="11"/>
    <x v="11"/>
    <x v="17"/>
    <s v="MĐ 20"/>
    <s v="Tiện lỗ"/>
    <n v="8"/>
    <s v="X/CGKL (D) - C"/>
    <m/>
    <m/>
    <s v="X/CGKL (D) - C"/>
    <m/>
    <m/>
    <m/>
    <s v="X/CGKL (D) - C"/>
    <m/>
    <m/>
    <s v="X/CGKL (D) - C"/>
    <s v="X/CGKL (D) - C"/>
    <m/>
    <m/>
  </r>
  <r>
    <n v="11"/>
    <x v="11"/>
    <x v="2"/>
    <s v="Văn hóa"/>
    <m/>
    <m/>
    <m/>
    <n v="208"/>
    <m/>
    <m/>
    <m/>
    <m/>
    <m/>
    <m/>
    <n v="208"/>
    <m/>
    <m/>
    <m/>
    <m/>
    <m/>
  </r>
  <r>
    <n v="11"/>
    <x v="11"/>
    <x v="3"/>
    <s v="MH 03"/>
    <s v="Thi kết thúc môn "/>
    <s v="Từ 14h00"/>
    <m/>
    <m/>
    <m/>
    <m/>
    <s v="TTVH-C"/>
    <m/>
    <m/>
    <m/>
    <m/>
    <m/>
    <m/>
    <m/>
    <m/>
    <m/>
  </r>
  <r>
    <n v="12"/>
    <x v="12"/>
    <x v="15"/>
    <s v="MH 09"/>
    <s v="DS-ĐLKT"/>
    <n v="5"/>
    <s v="306-S"/>
    <m/>
    <m/>
    <m/>
    <m/>
    <m/>
    <m/>
    <s v="306-S"/>
    <m/>
    <m/>
    <m/>
    <m/>
    <m/>
    <m/>
  </r>
  <r>
    <n v="12"/>
    <x v="12"/>
    <x v="2"/>
    <s v="Văn hóa"/>
    <m/>
    <m/>
    <m/>
    <n v="105"/>
    <m/>
    <n v="105"/>
    <m/>
    <m/>
    <m/>
    <m/>
    <n v="105"/>
    <m/>
    <n v="105"/>
    <m/>
    <m/>
    <m/>
  </r>
  <r>
    <n v="12"/>
    <x v="12"/>
    <x v="17"/>
    <s v="MĐ 11"/>
    <s v="Thiết kế trên AutoCad"/>
    <n v="8"/>
    <m/>
    <m/>
    <s v="P.TKCK (ODA) - S"/>
    <m/>
    <m/>
    <m/>
    <m/>
    <m/>
    <m/>
    <s v="P.TKCK (ODA) - S"/>
    <m/>
    <m/>
    <m/>
    <m/>
  </r>
  <r>
    <n v="12"/>
    <x v="12"/>
    <x v="18"/>
    <s v="MH 01"/>
    <s v="Giáo dục chính trị"/>
    <n v="5"/>
    <m/>
    <m/>
    <m/>
    <m/>
    <s v="105-S"/>
    <m/>
    <m/>
    <m/>
    <m/>
    <m/>
    <m/>
    <s v="105-S"/>
    <m/>
    <m/>
  </r>
  <r>
    <n v="13"/>
    <x v="13"/>
    <x v="19"/>
    <s v="MĐ 17"/>
    <s v="Khóa luận tốt nghiệp"/>
    <n v="8"/>
    <m/>
    <m/>
    <m/>
    <m/>
    <m/>
    <m/>
    <m/>
    <m/>
    <m/>
    <m/>
    <m/>
    <m/>
    <m/>
    <m/>
  </r>
  <r>
    <n v="14"/>
    <x v="14"/>
    <x v="19"/>
    <s v="MĐ 36"/>
    <s v="Khóa luận tốt nghiệp"/>
    <n v="8"/>
    <m/>
    <m/>
    <m/>
    <m/>
    <m/>
    <m/>
    <m/>
    <m/>
    <m/>
    <m/>
    <m/>
    <m/>
    <m/>
    <m/>
  </r>
  <r>
    <n v="15"/>
    <x v="15"/>
    <x v="12"/>
    <s v="MĐ 14"/>
    <s v="Thi kết thúc môn "/>
    <n v="4"/>
    <s v="X/Hàn (D) -S"/>
    <m/>
    <m/>
    <m/>
    <m/>
    <m/>
    <m/>
    <m/>
    <m/>
    <m/>
    <m/>
    <m/>
    <m/>
    <m/>
  </r>
  <r>
    <n v="15"/>
    <x v="15"/>
    <x v="20"/>
    <s v="MĐ 29"/>
    <s v="Truyền động thủy lực khí nén"/>
    <n v="8"/>
    <m/>
    <s v="X/ODA - S"/>
    <s v="X/ODA - S"/>
    <m/>
    <m/>
    <m/>
    <m/>
    <s v="X/ODA - S"/>
    <m/>
    <s v="X/ODA - S"/>
    <m/>
    <m/>
    <m/>
    <m/>
  </r>
  <r>
    <n v="15"/>
    <x v="15"/>
    <x v="15"/>
    <s v="MĐ 25"/>
    <s v="Phay vạn năng cơ bản"/>
    <n v="8"/>
    <m/>
    <m/>
    <m/>
    <m/>
    <m/>
    <m/>
    <m/>
    <m/>
    <s v="X/ODA - S"/>
    <m/>
    <s v="X/ODA - S"/>
    <m/>
    <m/>
    <m/>
  </r>
  <r>
    <n v="15"/>
    <x v="15"/>
    <x v="21"/>
    <s v="MH 06"/>
    <s v="Ngoại ngữ (Anh văn)"/>
    <n v="5"/>
    <m/>
    <m/>
    <m/>
    <m/>
    <s v="302-S"/>
    <m/>
    <m/>
    <m/>
    <m/>
    <m/>
    <m/>
    <s v="302-S"/>
    <m/>
    <m/>
  </r>
  <r>
    <n v="16"/>
    <x v="16"/>
    <x v="8"/>
    <s v="MĐ 36"/>
    <s v="Thực tập tốt nghiệp"/>
    <m/>
    <m/>
    <m/>
    <m/>
    <m/>
    <m/>
    <m/>
    <m/>
    <m/>
    <m/>
    <m/>
    <m/>
    <m/>
    <m/>
    <m/>
  </r>
  <r>
    <n v="17"/>
    <x v="17"/>
    <x v="8"/>
    <s v="MĐ 36"/>
    <s v="Thực tập tốt nghiệp"/>
    <m/>
    <m/>
    <m/>
    <m/>
    <m/>
    <m/>
    <m/>
    <m/>
    <m/>
    <m/>
    <m/>
    <m/>
    <m/>
    <m/>
    <m/>
  </r>
  <r>
    <n v="18"/>
    <x v="18"/>
    <x v="22"/>
    <s v="MĐ 25"/>
    <s v="Bảo dưỡng và sửa chữa trang bị điện ô tô "/>
    <n v="8"/>
    <s v="X/OTO _x000a_(T1-D) - S"/>
    <m/>
    <m/>
    <m/>
    <s v="X/OTO _x000a_(T1-D) - S"/>
    <m/>
    <m/>
    <s v="X/OTO _x000a_(T1-D) - S"/>
    <m/>
    <m/>
    <m/>
    <s v="X/OTO _x000a_(T1-D) - S"/>
    <m/>
    <m/>
  </r>
  <r>
    <n v="18"/>
    <x v="18"/>
    <x v="23"/>
    <s v="MĐ 32"/>
    <s v="Bảo dưỡng và sửa chữa hệ thống phun xăng điện tử"/>
    <n v="8"/>
    <m/>
    <s v="X/OTO _x000a_(T2-D) - S"/>
    <s v="X/OTO _x000a_(T2-D) - S"/>
    <m/>
    <m/>
    <m/>
    <m/>
    <m/>
    <m/>
    <m/>
    <m/>
    <m/>
    <m/>
    <m/>
  </r>
  <r>
    <n v="18"/>
    <x v="18"/>
    <x v="23"/>
    <s v="MĐ 32"/>
    <s v="Thi kết thúc môn "/>
    <n v="4"/>
    <m/>
    <m/>
    <m/>
    <s v="X/OTO _x000a_(T2-D) - S"/>
    <m/>
    <m/>
    <m/>
    <m/>
    <m/>
    <m/>
    <m/>
    <m/>
    <m/>
    <m/>
  </r>
  <r>
    <n v="18"/>
    <x v="18"/>
    <x v="23"/>
    <s v="MĐ 33"/>
    <s v="Bảo dưỡng và sửa chữa hệ thống phanh ABS"/>
    <n v="8"/>
    <m/>
    <m/>
    <m/>
    <m/>
    <m/>
    <m/>
    <m/>
    <m/>
    <s v="X/OTO (D)-S"/>
    <s v="X/OTO (D)-S"/>
    <s v="X/OTO (D)-S"/>
    <m/>
    <m/>
    <m/>
  </r>
  <r>
    <n v="19"/>
    <x v="19"/>
    <x v="24"/>
    <s v="MĐ 28"/>
    <s v="Bảo dưỡng và sửa chữa hệ thống di chuyển    "/>
    <n v="8"/>
    <s v="X/OTO (D)-S"/>
    <m/>
    <s v="X/OTO (D)-S"/>
    <s v="X/OTO (D)-S"/>
    <m/>
    <m/>
    <m/>
    <s v="X/OTO (D) - S"/>
    <m/>
    <s v="X/OTO (D)-S"/>
    <s v="X/OTO (D)-S"/>
    <m/>
    <m/>
    <m/>
  </r>
  <r>
    <n v="19"/>
    <x v="19"/>
    <x v="4"/>
    <s v="MĐ 27"/>
    <s v="Bảo dưỡng và sửa chữa hệ thống truyền lực"/>
    <n v="8"/>
    <m/>
    <s v="X/ODA-S"/>
    <m/>
    <m/>
    <s v="X/ODA-S"/>
    <m/>
    <m/>
    <m/>
    <s v="X/ODA-S"/>
    <m/>
    <m/>
    <s v="X/ODA - S"/>
    <m/>
    <m/>
  </r>
  <r>
    <n v="20"/>
    <x v="20"/>
    <x v="23"/>
    <s v="MH 12"/>
    <s v="Vẽ kỹ thuật cơ khí"/>
    <n v="5"/>
    <m/>
    <m/>
    <m/>
    <m/>
    <s v="X/OTO (D) - C"/>
    <m/>
    <m/>
    <m/>
    <m/>
    <m/>
    <m/>
    <s v="X/OTO (D) - C"/>
    <m/>
    <m/>
  </r>
  <r>
    <n v="20"/>
    <x v="20"/>
    <x v="6"/>
    <s v="MH 13"/>
    <s v="Công nghệ khí nén - thuỷ lực ứng dụng"/>
    <n v="5"/>
    <s v="X/ODA-S"/>
    <m/>
    <s v="X/ODA-S"/>
    <m/>
    <m/>
    <m/>
    <m/>
    <s v="X/ODA - S"/>
    <m/>
    <s v="X/ODA-S"/>
    <m/>
    <m/>
    <m/>
    <m/>
  </r>
  <r>
    <n v="20"/>
    <x v="20"/>
    <x v="24"/>
    <s v="MH 14"/>
    <s v="An toàn vệ sinh lao động"/>
    <n v="5"/>
    <m/>
    <s v="X/OTO (D) -S"/>
    <m/>
    <m/>
    <m/>
    <m/>
    <m/>
    <m/>
    <s v="X/OTO (D) -S"/>
    <m/>
    <m/>
    <m/>
    <m/>
    <m/>
  </r>
  <r>
    <n v="20"/>
    <x v="20"/>
    <x v="25"/>
    <s v="MH 06"/>
    <s v="Tiếng Anh "/>
    <n v="5"/>
    <m/>
    <m/>
    <m/>
    <s v="307-C"/>
    <m/>
    <m/>
    <m/>
    <m/>
    <m/>
    <m/>
    <s v="307-C"/>
    <m/>
    <m/>
    <m/>
  </r>
  <r>
    <n v="21"/>
    <x v="21"/>
    <x v="23"/>
    <s v="MH 12"/>
    <s v="Vẽ kỹ thuật cơ khí"/>
    <n v="5"/>
    <s v="X/OTO (T2-D)-C"/>
    <m/>
    <m/>
    <m/>
    <m/>
    <m/>
    <m/>
    <s v="X/OTO (T2-D)-C"/>
    <m/>
    <m/>
    <m/>
    <m/>
    <m/>
    <m/>
  </r>
  <r>
    <n v="21"/>
    <x v="21"/>
    <x v="6"/>
    <s v="MH 13"/>
    <s v="Công nghệ khí nén - thuỷ lực ứng dụng"/>
    <n v="5"/>
    <m/>
    <s v="X/ODA-S"/>
    <m/>
    <m/>
    <m/>
    <m/>
    <m/>
    <m/>
    <s v="X/ODA-S"/>
    <m/>
    <m/>
    <m/>
    <m/>
    <m/>
  </r>
  <r>
    <n v="21"/>
    <x v="21"/>
    <x v="4"/>
    <s v="MH 11"/>
    <s v="Dung sai lắp ghép và đo lường kỹ thuật"/>
    <n v="5"/>
    <m/>
    <m/>
    <s v="X/ODA-S"/>
    <m/>
    <m/>
    <m/>
    <m/>
    <m/>
    <m/>
    <s v="X/ODA-S"/>
    <m/>
    <m/>
    <m/>
    <m/>
  </r>
  <r>
    <n v="21"/>
    <x v="21"/>
    <x v="25"/>
    <s v="MH 06"/>
    <s v="Tiếng Anh "/>
    <n v="5"/>
    <m/>
    <m/>
    <m/>
    <s v="307-C"/>
    <m/>
    <m/>
    <m/>
    <m/>
    <m/>
    <m/>
    <s v="307-C"/>
    <m/>
    <m/>
    <m/>
  </r>
  <r>
    <n v="21"/>
    <x v="21"/>
    <x v="24"/>
    <s v="MH 10"/>
    <s v="Vật liệu cơ khí"/>
    <n v="5"/>
    <m/>
    <m/>
    <m/>
    <m/>
    <s v="X/OTO (D) - S"/>
    <m/>
    <m/>
    <m/>
    <m/>
    <m/>
    <m/>
    <m/>
    <m/>
    <m/>
  </r>
  <r>
    <n v="21"/>
    <x v="21"/>
    <x v="24"/>
    <s v="MH 14"/>
    <s v="An toàn vệ sinh lao động"/>
    <n v="5"/>
    <m/>
    <m/>
    <m/>
    <m/>
    <m/>
    <m/>
    <m/>
    <m/>
    <m/>
    <m/>
    <m/>
    <s v="X/OTO (D) - S"/>
    <m/>
    <m/>
  </r>
  <r>
    <n v="22"/>
    <x v="22"/>
    <x v="8"/>
    <s v="MĐ 25"/>
    <s v="Thực tập tốt nghiệp"/>
    <m/>
    <m/>
    <m/>
    <m/>
    <m/>
    <m/>
    <m/>
    <m/>
    <m/>
    <m/>
    <m/>
    <m/>
    <m/>
    <m/>
    <m/>
  </r>
  <r>
    <n v="23"/>
    <x v="23"/>
    <x v="26"/>
    <s v="MĐ 17"/>
    <s v="Lập trình windows (VB.net)"/>
    <n v="8"/>
    <s v="203-C"/>
    <s v="203-C"/>
    <m/>
    <m/>
    <m/>
    <m/>
    <m/>
    <s v="203-C"/>
    <s v="203-C"/>
    <m/>
    <m/>
    <m/>
    <m/>
    <m/>
  </r>
  <r>
    <n v="23"/>
    <x v="23"/>
    <x v="27"/>
    <s v="MĐ 20"/>
    <s v="Thi kết thúc môn "/>
    <n v="4"/>
    <m/>
    <m/>
    <m/>
    <m/>
    <m/>
    <m/>
    <m/>
    <m/>
    <m/>
    <s v="203-C"/>
    <m/>
    <m/>
    <m/>
    <m/>
  </r>
  <r>
    <n v="23"/>
    <x v="23"/>
    <x v="5"/>
    <s v="MĐ 14"/>
    <s v="Thiết kế và xây dựng hệ thống mạng"/>
    <n v="8"/>
    <m/>
    <m/>
    <m/>
    <s v="203-C"/>
    <s v="203-C"/>
    <m/>
    <m/>
    <m/>
    <m/>
    <m/>
    <s v="203-C"/>
    <s v="203-C"/>
    <m/>
    <m/>
  </r>
  <r>
    <n v="24"/>
    <x v="24"/>
    <x v="5"/>
    <s v="MĐ 14"/>
    <s v="Thiết kế và xây dựng hệ thống mạng"/>
    <n v="8"/>
    <s v="203-S"/>
    <s v="203-S"/>
    <m/>
    <m/>
    <m/>
    <m/>
    <m/>
    <s v="203-S"/>
    <s v="203-S"/>
    <m/>
    <m/>
    <m/>
    <m/>
    <m/>
  </r>
  <r>
    <n v="24"/>
    <x v="24"/>
    <x v="27"/>
    <s v="MĐ 20"/>
    <s v="Thi kết thúc môn "/>
    <n v="4"/>
    <m/>
    <m/>
    <s v="203-S"/>
    <m/>
    <m/>
    <m/>
    <m/>
    <m/>
    <m/>
    <m/>
    <m/>
    <m/>
    <m/>
    <m/>
  </r>
  <r>
    <n v="24"/>
    <x v="24"/>
    <x v="26"/>
    <s v="MĐ 17"/>
    <s v="Lập trình windows (VB.net)"/>
    <n v="8"/>
    <m/>
    <m/>
    <m/>
    <s v="203-S"/>
    <m/>
    <m/>
    <m/>
    <m/>
    <m/>
    <m/>
    <s v="203-S"/>
    <m/>
    <m/>
    <m/>
  </r>
  <r>
    <n v="24"/>
    <x v="24"/>
    <x v="26"/>
    <s v="MĐ 21"/>
    <s v="Lập trình java"/>
    <n v="8"/>
    <m/>
    <m/>
    <m/>
    <m/>
    <s v="203-S"/>
    <m/>
    <m/>
    <m/>
    <m/>
    <m/>
    <m/>
    <s v="203-S"/>
    <m/>
    <m/>
  </r>
  <r>
    <n v="24"/>
    <x v="24"/>
    <x v="28"/>
    <s v="MH 23"/>
    <s v="An toàn bảo mật thông tin"/>
    <n v="5"/>
    <m/>
    <m/>
    <m/>
    <m/>
    <m/>
    <m/>
    <m/>
    <m/>
    <m/>
    <s v="203-S"/>
    <m/>
    <m/>
    <m/>
    <m/>
  </r>
  <r>
    <n v="25"/>
    <x v="25"/>
    <x v="27"/>
    <s v="MĐ 18"/>
    <s v="Thiết kế đồ họa"/>
    <n v="8"/>
    <s v="202-C"/>
    <m/>
    <m/>
    <m/>
    <s v="202-C"/>
    <m/>
    <m/>
    <s v="202-C"/>
    <m/>
    <m/>
    <m/>
    <s v="202-C"/>
    <m/>
    <m/>
  </r>
  <r>
    <n v="25"/>
    <x v="25"/>
    <x v="25"/>
    <s v="MH 06"/>
    <s v="Tiếng Anh "/>
    <n v="5"/>
    <m/>
    <s v="307-C"/>
    <m/>
    <m/>
    <m/>
    <m/>
    <m/>
    <m/>
    <s v="307-C"/>
    <m/>
    <m/>
    <m/>
    <m/>
    <m/>
  </r>
  <r>
    <n v="25"/>
    <x v="25"/>
    <x v="29"/>
    <s v="MH 01"/>
    <s v="Chính trị"/>
    <n v="5"/>
    <m/>
    <m/>
    <s v="HT.B-S"/>
    <m/>
    <m/>
    <m/>
    <m/>
    <m/>
    <m/>
    <s v="HT.B-S"/>
    <m/>
    <m/>
    <m/>
    <m/>
  </r>
  <r>
    <n v="25"/>
    <x v="25"/>
    <x v="28"/>
    <s v="MH 08"/>
    <s v="Mạng máy tính"/>
    <n v="5"/>
    <m/>
    <m/>
    <m/>
    <s v="202-C"/>
    <m/>
    <m/>
    <m/>
    <m/>
    <m/>
    <m/>
    <s v="202-C"/>
    <m/>
    <m/>
    <m/>
  </r>
  <r>
    <n v="26"/>
    <x v="26"/>
    <x v="28"/>
    <s v="MH 08"/>
    <s v="Mạng máy tính"/>
    <n v="5"/>
    <s v="202-S"/>
    <m/>
    <m/>
    <m/>
    <s v="202-S"/>
    <m/>
    <m/>
    <s v="202-S"/>
    <m/>
    <m/>
    <m/>
    <s v="202-S"/>
    <m/>
    <m/>
  </r>
  <r>
    <n v="26"/>
    <x v="26"/>
    <x v="25"/>
    <s v="MH 06"/>
    <s v="Tiếng Anh "/>
    <n v="5"/>
    <m/>
    <s v="307-C"/>
    <m/>
    <m/>
    <m/>
    <m/>
    <m/>
    <m/>
    <s v="307-C"/>
    <m/>
    <m/>
    <m/>
    <m/>
    <m/>
  </r>
  <r>
    <n v="26"/>
    <x v="26"/>
    <x v="29"/>
    <s v="MH 01"/>
    <s v="Chính trị"/>
    <n v="5"/>
    <m/>
    <m/>
    <s v="HT.B-S"/>
    <m/>
    <m/>
    <m/>
    <m/>
    <m/>
    <m/>
    <s v="HT.B-S"/>
    <m/>
    <m/>
    <m/>
    <m/>
  </r>
  <r>
    <n v="26"/>
    <x v="26"/>
    <x v="27"/>
    <s v="MĐ 18"/>
    <s v="Thiết kế đồ họa"/>
    <n v="8"/>
    <m/>
    <m/>
    <m/>
    <s v="202-S"/>
    <m/>
    <m/>
    <m/>
    <m/>
    <m/>
    <m/>
    <s v="202-S"/>
    <m/>
    <m/>
    <m/>
  </r>
  <r>
    <n v="27"/>
    <x v="27"/>
    <x v="25"/>
    <s v="MH 06"/>
    <s v="Tiếng Anh "/>
    <n v="5"/>
    <s v="307-C"/>
    <m/>
    <m/>
    <m/>
    <m/>
    <m/>
    <m/>
    <s v="307-C"/>
    <m/>
    <m/>
    <m/>
    <m/>
    <m/>
    <m/>
  </r>
  <r>
    <n v="27"/>
    <x v="27"/>
    <x v="27"/>
    <s v="MH 08"/>
    <s v="Mạng máy tính"/>
    <n v="5"/>
    <m/>
    <s v="202-S"/>
    <m/>
    <m/>
    <m/>
    <m/>
    <m/>
    <m/>
    <s v="202-S"/>
    <m/>
    <m/>
    <m/>
    <m/>
    <m/>
  </r>
  <r>
    <n v="27"/>
    <x v="27"/>
    <x v="3"/>
    <s v="MH 03"/>
    <s v="GDTC"/>
    <n v="3"/>
    <m/>
    <s v="TTVH-C"/>
    <m/>
    <s v="TTVH-C"/>
    <m/>
    <m/>
    <m/>
    <m/>
    <s v="TTVH-C"/>
    <m/>
    <s v="TTVH-C"/>
    <m/>
    <m/>
    <m/>
  </r>
  <r>
    <n v="27"/>
    <x v="27"/>
    <x v="26"/>
    <s v="MH 05"/>
    <s v="Tin học"/>
    <n v="5"/>
    <m/>
    <m/>
    <s v="202-C"/>
    <m/>
    <m/>
    <m/>
    <m/>
    <m/>
    <m/>
    <s v="202-C"/>
    <m/>
    <m/>
    <m/>
    <m/>
  </r>
  <r>
    <n v="28"/>
    <x v="28"/>
    <x v="19"/>
    <s v="MĐ 30"/>
    <s v="Đồ án tốt nghiệp"/>
    <n v="8"/>
    <m/>
    <m/>
    <m/>
    <m/>
    <m/>
    <m/>
    <m/>
    <m/>
    <m/>
    <m/>
    <m/>
    <m/>
    <m/>
    <m/>
  </r>
  <r>
    <n v="28"/>
    <x v="28"/>
    <x v="20"/>
    <s v="MĐ 30"/>
    <s v="Điều khiển thủy lực"/>
    <n v="1"/>
    <m/>
    <m/>
    <m/>
    <m/>
    <s v="X/ODA - S"/>
    <m/>
    <m/>
    <m/>
    <m/>
    <m/>
    <m/>
    <m/>
    <m/>
    <m/>
  </r>
  <r>
    <n v="28"/>
    <x v="28"/>
    <x v="20"/>
    <s v="MĐ 30"/>
    <s v="Thi kết thúc môn "/>
    <n v="4"/>
    <m/>
    <m/>
    <m/>
    <m/>
    <s v="X/ODA - S"/>
    <m/>
    <m/>
    <m/>
    <m/>
    <m/>
    <m/>
    <m/>
    <m/>
    <m/>
  </r>
  <r>
    <n v="28"/>
    <x v="28"/>
    <x v="12"/>
    <s v="MĐ 21"/>
    <s v="Hệ thống sản xuất linh hoạt (MPS &amp; FMS)  "/>
    <n v="8"/>
    <m/>
    <m/>
    <m/>
    <m/>
    <m/>
    <m/>
    <m/>
    <m/>
    <m/>
    <m/>
    <m/>
    <s v="P.CĐT (T2-D) - S"/>
    <m/>
    <m/>
  </r>
  <r>
    <n v="29"/>
    <x v="29"/>
    <x v="30"/>
    <s v="MĐ 32"/>
    <s v="Lắp đặt, vận hành  hệ thống cơ điện tử"/>
    <n v="8"/>
    <s v="X/ODA-C"/>
    <s v="X/ODA-C"/>
    <s v="X/ODA-C"/>
    <m/>
    <m/>
    <m/>
    <m/>
    <m/>
    <m/>
    <m/>
    <m/>
    <m/>
    <m/>
    <m/>
  </r>
  <r>
    <n v="29"/>
    <x v="29"/>
    <x v="30"/>
    <s v="MĐ 32"/>
    <s v="Thi kết thúc môn "/>
    <n v="4"/>
    <m/>
    <m/>
    <s v="X/ODA-C"/>
    <m/>
    <m/>
    <m/>
    <m/>
    <m/>
    <m/>
    <m/>
    <m/>
    <m/>
    <m/>
    <m/>
  </r>
  <r>
    <n v="29"/>
    <x v="29"/>
    <x v="19"/>
    <s v="MĐ 30"/>
    <s v="Đồ án tốt nghiệp"/>
    <m/>
    <m/>
    <m/>
    <m/>
    <m/>
    <m/>
    <m/>
    <m/>
    <m/>
    <m/>
    <m/>
    <m/>
    <m/>
    <m/>
    <m/>
  </r>
  <r>
    <n v="30"/>
    <x v="30"/>
    <x v="20"/>
    <s v="MĐ 24"/>
    <s v="Vi điều khiển"/>
    <n v="8"/>
    <s v="X/ODA - S"/>
    <m/>
    <m/>
    <s v="X/ODA - S"/>
    <m/>
    <m/>
    <m/>
    <m/>
    <m/>
    <m/>
    <s v="X/ODA - S"/>
    <s v="X/ODA - S"/>
    <m/>
    <m/>
  </r>
  <r>
    <n v="30"/>
    <x v="30"/>
    <x v="21"/>
    <s v="MH 06"/>
    <s v="Ngoại ngữ (Anh văn)"/>
    <n v="5"/>
    <m/>
    <s v="306-S"/>
    <m/>
    <m/>
    <m/>
    <m/>
    <m/>
    <m/>
    <s v="301-S"/>
    <m/>
    <m/>
    <m/>
    <m/>
    <m/>
  </r>
  <r>
    <n v="30"/>
    <x v="30"/>
    <x v="16"/>
    <s v="MĐ 25"/>
    <s v="Thiết kế cơ khí"/>
    <n v="8"/>
    <m/>
    <m/>
    <s v="X/ODA - S"/>
    <m/>
    <m/>
    <m/>
    <m/>
    <m/>
    <m/>
    <m/>
    <m/>
    <m/>
    <m/>
    <m/>
  </r>
  <r>
    <n v="30"/>
    <x v="30"/>
    <x v="14"/>
    <s v="MH 03"/>
    <s v="Thi kết thúc môn "/>
    <n v="2"/>
    <m/>
    <m/>
    <m/>
    <m/>
    <s v="Sân (D) - S"/>
    <m/>
    <m/>
    <m/>
    <m/>
    <m/>
    <m/>
    <m/>
    <m/>
    <m/>
  </r>
  <r>
    <n v="31"/>
    <x v="31"/>
    <x v="31"/>
    <s v="MĐ 26"/>
    <s v="Gia công tiện"/>
    <n v="8"/>
    <m/>
    <s v="X/CGKL (D) -S"/>
    <m/>
    <s v="X/CGKL (D) -S"/>
    <m/>
    <m/>
    <m/>
    <m/>
    <m/>
    <m/>
    <m/>
    <m/>
    <m/>
    <m/>
  </r>
  <r>
    <n v="31"/>
    <x v="31"/>
    <x v="31"/>
    <s v="MĐ 26"/>
    <s v="Thi kết thúc môn "/>
    <n v="4"/>
    <m/>
    <m/>
    <m/>
    <s v="X/CGKL (D) -S"/>
    <m/>
    <m/>
    <m/>
    <m/>
    <m/>
    <m/>
    <m/>
    <m/>
    <m/>
    <m/>
  </r>
  <r>
    <n v="31"/>
    <x v="31"/>
    <x v="21"/>
    <s v="MH 06"/>
    <s v="Ngoại ngữ (Anh văn)"/>
    <n v="5"/>
    <m/>
    <m/>
    <m/>
    <m/>
    <s v="302-S"/>
    <m/>
    <m/>
    <m/>
    <m/>
    <m/>
    <m/>
    <s v="302-S"/>
    <m/>
    <m/>
  </r>
  <r>
    <n v="31"/>
    <x v="31"/>
    <x v="31"/>
    <s v="MĐ 27"/>
    <s v="Gia công phay"/>
    <n v="8"/>
    <m/>
    <m/>
    <m/>
    <m/>
    <m/>
    <m/>
    <m/>
    <s v="X/CGKL (D) - S"/>
    <s v="X/CGKL (D) - S"/>
    <m/>
    <s v="X/CGKL (D) - S"/>
    <m/>
    <m/>
    <m/>
  </r>
  <r>
    <n v="32"/>
    <x v="32"/>
    <x v="16"/>
    <s v="MH 10"/>
    <s v="Cơ kỹ thuật"/>
    <n v="5"/>
    <s v="306-C"/>
    <m/>
    <m/>
    <m/>
    <m/>
    <m/>
    <m/>
    <m/>
    <m/>
    <m/>
    <m/>
    <m/>
    <m/>
    <m/>
  </r>
  <r>
    <n v="32"/>
    <x v="32"/>
    <x v="14"/>
    <s v="MH 03"/>
    <s v="GDTC"/>
    <n v="3"/>
    <m/>
    <m/>
    <s v="TTVH-S"/>
    <m/>
    <m/>
    <m/>
    <m/>
    <m/>
    <m/>
    <s v="TTVH-S"/>
    <m/>
    <m/>
    <m/>
    <m/>
  </r>
  <r>
    <n v="32"/>
    <x v="32"/>
    <x v="13"/>
    <s v="MH 09"/>
    <s v="DS-ĐLKT"/>
    <n v="5"/>
    <m/>
    <s v="P.Đ.Lường (ODA) - C"/>
    <s v="P.Đ.Lường (ODA) - C"/>
    <m/>
    <m/>
    <m/>
    <m/>
    <m/>
    <m/>
    <m/>
    <m/>
    <m/>
    <m/>
    <m/>
  </r>
  <r>
    <n v="32"/>
    <x v="32"/>
    <x v="15"/>
    <s v="MH 11"/>
    <s v="Thi kết thúc môn "/>
    <n v="2"/>
    <m/>
    <m/>
    <m/>
    <m/>
    <m/>
    <m/>
    <m/>
    <s v="306-C"/>
    <m/>
    <m/>
    <m/>
    <m/>
    <m/>
    <m/>
  </r>
  <r>
    <n v="32"/>
    <x v="32"/>
    <x v="32"/>
    <s v="MĐ 13"/>
    <s v="Sử dụng dụng cụ cầm tay"/>
    <n v="8"/>
    <m/>
    <m/>
    <m/>
    <m/>
    <s v="X/Nguội-C"/>
    <m/>
    <m/>
    <m/>
    <s v="X/Nguội-C"/>
    <m/>
    <m/>
    <s v="X/Nguội-C"/>
    <m/>
    <m/>
  </r>
  <r>
    <n v="32"/>
    <x v="32"/>
    <x v="13"/>
    <s v="MH 09"/>
    <s v="Thi kết thúc môn "/>
    <n v="2"/>
    <m/>
    <m/>
    <m/>
    <m/>
    <m/>
    <m/>
    <m/>
    <m/>
    <m/>
    <s v="X/CĐT (ODA) - C"/>
    <m/>
    <m/>
    <m/>
    <m/>
  </r>
  <r>
    <n v="33"/>
    <x v="33"/>
    <x v="16"/>
    <s v="MH 10"/>
    <s v="Cơ kỹ thuật"/>
    <n v="5"/>
    <s v="306-C"/>
    <m/>
    <m/>
    <m/>
    <m/>
    <m/>
    <m/>
    <m/>
    <m/>
    <m/>
    <m/>
    <m/>
    <m/>
    <m/>
  </r>
  <r>
    <n v="33"/>
    <x v="33"/>
    <x v="33"/>
    <s v="MĐ 13"/>
    <s v="Sử dụng dụng cụ cầm tay"/>
    <n v="8"/>
    <m/>
    <m/>
    <m/>
    <s v="X/Nguội-S"/>
    <m/>
    <m/>
    <m/>
    <m/>
    <m/>
    <m/>
    <s v="X/Nguội-S"/>
    <s v="X/Nguội-S"/>
    <m/>
    <m/>
  </r>
  <r>
    <n v="33"/>
    <x v="33"/>
    <x v="15"/>
    <s v="MH 11"/>
    <s v="Thi kết thúc môn "/>
    <n v="2"/>
    <m/>
    <m/>
    <m/>
    <m/>
    <m/>
    <m/>
    <m/>
    <s v="306-C"/>
    <m/>
    <m/>
    <m/>
    <m/>
    <m/>
    <m/>
  </r>
  <r>
    <n v="33"/>
    <x v="33"/>
    <x v="14"/>
    <s v="MH 03"/>
    <s v="GDTC"/>
    <n v="3"/>
    <m/>
    <m/>
    <s v="TTVH-S"/>
    <m/>
    <m/>
    <m/>
    <m/>
    <m/>
    <m/>
    <s v="TTVH-S"/>
    <m/>
    <m/>
    <m/>
    <m/>
  </r>
  <r>
    <n v="33"/>
    <x v="33"/>
    <x v="13"/>
    <s v="MH 09"/>
    <s v="DS-ĐLKT"/>
    <n v="5"/>
    <m/>
    <s v="P.Đ.Lường (ODA) - C"/>
    <s v="P.Đ.Lường (ODA) - C"/>
    <m/>
    <m/>
    <m/>
    <m/>
    <m/>
    <m/>
    <m/>
    <m/>
    <m/>
    <m/>
    <m/>
  </r>
  <r>
    <n v="33"/>
    <x v="33"/>
    <x v="13"/>
    <s v="MH 09"/>
    <s v="Thi kết thúc môn "/>
    <n v="2"/>
    <m/>
    <m/>
    <m/>
    <m/>
    <m/>
    <m/>
    <m/>
    <m/>
    <m/>
    <s v="X/CĐT (ODA) - C"/>
    <m/>
    <m/>
    <m/>
    <m/>
  </r>
  <r>
    <n v="34"/>
    <x v="34"/>
    <x v="34"/>
    <s v="MĐ 25"/>
    <s v="Kỹ thuật lắp đặt điện"/>
    <n v="8"/>
    <s v="P.24/7-S"/>
    <m/>
    <s v="P.24/7-S"/>
    <s v="P.24/7-S"/>
    <m/>
    <m/>
    <m/>
    <m/>
    <m/>
    <m/>
    <m/>
    <m/>
    <m/>
    <m/>
  </r>
  <r>
    <n v="34"/>
    <x v="34"/>
    <x v="34"/>
    <s v="MĐ 25"/>
    <s v="Thi kết thúc môn "/>
    <n v="4"/>
    <m/>
    <m/>
    <m/>
    <s v="P.24/7-S"/>
    <m/>
    <m/>
    <m/>
    <m/>
    <m/>
    <m/>
    <m/>
    <m/>
    <m/>
    <m/>
  </r>
  <r>
    <n v="34"/>
    <x v="34"/>
    <x v="35"/>
    <s v="MĐ 25"/>
    <s v="Thi kết thúc môn "/>
    <n v="4"/>
    <m/>
    <m/>
    <m/>
    <s v="P.24/7-S"/>
    <m/>
    <m/>
    <m/>
    <m/>
    <m/>
    <m/>
    <m/>
    <m/>
    <m/>
    <m/>
  </r>
  <r>
    <n v="34"/>
    <x v="34"/>
    <x v="36"/>
    <s v="MĐ 28"/>
    <s v="PLC nâng cao"/>
    <n v="8"/>
    <m/>
    <s v="407-C"/>
    <m/>
    <m/>
    <m/>
    <m/>
    <m/>
    <m/>
    <s v="407-C"/>
    <s v="407-C"/>
    <m/>
    <m/>
    <m/>
    <m/>
  </r>
  <r>
    <n v="35"/>
    <x v="35"/>
    <x v="34"/>
    <s v="MĐ 30"/>
    <s v="Bảo dưỡng hệ thống trang bị điện cho máy công cụ tại DN"/>
    <n v="8"/>
    <m/>
    <m/>
    <m/>
    <m/>
    <m/>
    <m/>
    <m/>
    <m/>
    <m/>
    <m/>
    <m/>
    <m/>
    <m/>
    <m/>
  </r>
  <r>
    <n v="36"/>
    <x v="36"/>
    <x v="35"/>
    <s v="MĐ 29"/>
    <s v="Điều khiển lập trình cỡ nhỏ"/>
    <n v="8"/>
    <m/>
    <s v="Đ.ĐT (ODA)-S"/>
    <m/>
    <m/>
    <s v="Đ.ĐT (ODA)-S"/>
    <m/>
    <m/>
    <m/>
    <s v="405-S"/>
    <s v="405-S"/>
    <m/>
    <s v="405-S"/>
    <m/>
    <m/>
  </r>
  <r>
    <n v="36"/>
    <x v="36"/>
    <x v="37"/>
    <s v="MĐ 25"/>
    <s v="Kỹ thuật lắp đặt điện"/>
    <n v="8"/>
    <m/>
    <m/>
    <s v="P.24/7-C"/>
    <s v="P.24/7-C"/>
    <m/>
    <m/>
    <m/>
    <m/>
    <m/>
    <m/>
    <s v="P.24/7-C"/>
    <m/>
    <m/>
    <m/>
  </r>
  <r>
    <n v="36"/>
    <x v="36"/>
    <x v="37"/>
    <s v="MĐ 25"/>
    <s v="Thi kết thúc môn "/>
    <n v="4"/>
    <m/>
    <m/>
    <m/>
    <m/>
    <m/>
    <m/>
    <m/>
    <m/>
    <m/>
    <m/>
    <s v="P.24/7-C"/>
    <m/>
    <m/>
    <m/>
  </r>
  <r>
    <n v="36"/>
    <x v="36"/>
    <x v="38"/>
    <s v="MĐ 25"/>
    <s v="Thi kết thúc môn "/>
    <n v="4"/>
    <m/>
    <m/>
    <m/>
    <m/>
    <m/>
    <m/>
    <m/>
    <m/>
    <m/>
    <m/>
    <s v="P.24/7-C"/>
    <m/>
    <m/>
    <m/>
  </r>
  <r>
    <n v="37"/>
    <x v="37"/>
    <x v="39"/>
    <s v="MĐ 30"/>
    <s v="Bảo dưỡng hệ thống trang bị điện cho máy công cụ tại DN"/>
    <n v="8"/>
    <m/>
    <m/>
    <m/>
    <m/>
    <m/>
    <m/>
    <m/>
    <m/>
    <m/>
    <m/>
    <m/>
    <m/>
    <m/>
    <m/>
  </r>
  <r>
    <n v="38"/>
    <x v="38"/>
    <x v="40"/>
    <s v="MĐ 26"/>
    <s v="Điện tử công suất"/>
    <n v="8"/>
    <s v="406-S"/>
    <m/>
    <m/>
    <m/>
    <s v="406-S"/>
    <m/>
    <m/>
    <m/>
    <m/>
    <m/>
    <m/>
    <m/>
    <m/>
    <m/>
  </r>
  <r>
    <n v="38"/>
    <x v="38"/>
    <x v="38"/>
    <s v="MH 18"/>
    <s v="Cung cấp điện"/>
    <n v="5"/>
    <m/>
    <s v="207-S"/>
    <s v="207-S"/>
    <m/>
    <m/>
    <m/>
    <m/>
    <m/>
    <s v="308-S"/>
    <s v="103-S"/>
    <m/>
    <m/>
    <m/>
    <m/>
  </r>
  <r>
    <n v="38"/>
    <x v="38"/>
    <x v="9"/>
    <s v="MH 06"/>
    <s v="Ngoại ngữ (Anh văn)"/>
    <n v="5"/>
    <m/>
    <m/>
    <m/>
    <s v="307-S"/>
    <m/>
    <m/>
    <m/>
    <m/>
    <m/>
    <m/>
    <s v="307 S"/>
    <m/>
    <m/>
    <m/>
  </r>
  <r>
    <n v="38"/>
    <x v="38"/>
    <x v="40"/>
    <s v="MĐ 26"/>
    <s v="Thi kết thúc môn "/>
    <n v="4"/>
    <m/>
    <m/>
    <m/>
    <m/>
    <m/>
    <m/>
    <m/>
    <s v="406-S"/>
    <m/>
    <m/>
    <m/>
    <m/>
    <m/>
    <m/>
  </r>
  <r>
    <n v="38"/>
    <x v="38"/>
    <x v="41"/>
    <s v="MĐ 26"/>
    <s v="Thi kết thúc môn "/>
    <n v="4"/>
    <m/>
    <m/>
    <m/>
    <m/>
    <m/>
    <m/>
    <m/>
    <s v="406-S"/>
    <m/>
    <m/>
    <m/>
    <m/>
    <m/>
    <m/>
  </r>
  <r>
    <n v="39"/>
    <x v="39"/>
    <x v="36"/>
    <s v="MĐ 27"/>
    <s v="PLC cơ bản"/>
    <n v="8"/>
    <s v="402-S"/>
    <m/>
    <s v="402-S"/>
    <s v="402-S"/>
    <m/>
    <m/>
    <m/>
    <m/>
    <m/>
    <m/>
    <s v="402-S"/>
    <s v="402-S"/>
    <m/>
    <m/>
  </r>
  <r>
    <n v="39"/>
    <x v="39"/>
    <x v="37"/>
    <s v="MĐ 25"/>
    <s v="Kỹ thuật lắp đặt điện"/>
    <n v="8"/>
    <m/>
    <s v="P.24/7-S"/>
    <m/>
    <m/>
    <s v="P.24/7-S"/>
    <m/>
    <m/>
    <m/>
    <s v="P.24/7-S"/>
    <s v="P.24/7-S"/>
    <m/>
    <m/>
    <m/>
    <m/>
  </r>
  <r>
    <n v="40"/>
    <x v="40"/>
    <x v="8"/>
    <s v="MĐ 31"/>
    <s v="Thực tập tốt nghiệp"/>
    <m/>
    <m/>
    <m/>
    <m/>
    <m/>
    <m/>
    <m/>
    <m/>
    <m/>
    <m/>
    <m/>
    <m/>
    <m/>
    <m/>
    <m/>
  </r>
  <r>
    <n v="41"/>
    <x v="41"/>
    <x v="40"/>
    <s v="MH 15"/>
    <s v="Máy điện"/>
    <n v="5"/>
    <m/>
    <m/>
    <s v="306-S"/>
    <s v="306-S"/>
    <m/>
    <m/>
    <m/>
    <m/>
    <s v="306-S"/>
    <s v="306-S"/>
    <s v="306-S"/>
    <m/>
    <m/>
    <m/>
  </r>
  <r>
    <n v="41"/>
    <x v="41"/>
    <x v="3"/>
    <s v="MH 03"/>
    <s v="GDTC"/>
    <n v="3"/>
    <m/>
    <m/>
    <m/>
    <m/>
    <s v="TTVH-S"/>
    <m/>
    <m/>
    <m/>
    <m/>
    <m/>
    <m/>
    <s v="TTVH-S"/>
    <m/>
    <m/>
  </r>
  <r>
    <n v="42"/>
    <x v="42"/>
    <x v="7"/>
    <s v="MH 01"/>
    <s v="GDCT"/>
    <n v="5"/>
    <s v="102-C"/>
    <m/>
    <m/>
    <m/>
    <m/>
    <m/>
    <m/>
    <s v="102-C"/>
    <m/>
    <m/>
    <m/>
    <m/>
    <m/>
    <m/>
  </r>
  <r>
    <n v="42"/>
    <x v="42"/>
    <x v="42"/>
    <s v="MĐ 13"/>
    <s v="Điện tử cơ bản"/>
    <n v="8"/>
    <m/>
    <s v="504-S"/>
    <s v="504-C"/>
    <m/>
    <m/>
    <m/>
    <m/>
    <m/>
    <s v="504-S"/>
    <s v="504-C"/>
    <m/>
    <m/>
    <m/>
    <m/>
  </r>
  <r>
    <n v="42"/>
    <x v="42"/>
    <x v="41"/>
    <s v="MĐ 11"/>
    <s v="Khí cụ điện"/>
    <n v="8"/>
    <m/>
    <m/>
    <m/>
    <m/>
    <m/>
    <m/>
    <m/>
    <m/>
    <m/>
    <m/>
    <s v="303-S"/>
    <m/>
    <m/>
    <m/>
  </r>
  <r>
    <n v="42"/>
    <x v="42"/>
    <x v="42"/>
    <s v="MĐ 13"/>
    <s v="Thi kết thúc môn "/>
    <n v="4"/>
    <m/>
    <m/>
    <m/>
    <m/>
    <m/>
    <m/>
    <m/>
    <m/>
    <m/>
    <m/>
    <m/>
    <s v="504-C"/>
    <m/>
    <m/>
  </r>
  <r>
    <n v="42"/>
    <x v="42"/>
    <x v="43"/>
    <s v="MĐ 13"/>
    <s v="Thi kết thúc môn "/>
    <n v="4"/>
    <m/>
    <m/>
    <m/>
    <m/>
    <m/>
    <m/>
    <m/>
    <m/>
    <m/>
    <m/>
    <m/>
    <s v="504-C"/>
    <m/>
    <m/>
  </r>
  <r>
    <n v="43"/>
    <x v="43"/>
    <x v="37"/>
    <s v="MH 07"/>
    <s v="An toàn lao động"/>
    <n v="5"/>
    <s v="305-S"/>
    <m/>
    <m/>
    <m/>
    <m/>
    <m/>
    <m/>
    <s v="305-S"/>
    <m/>
    <m/>
    <m/>
    <m/>
    <m/>
    <m/>
  </r>
  <r>
    <n v="43"/>
    <x v="43"/>
    <x v="44"/>
    <s v="MĐ 13"/>
    <s v="Điện tử cơ bản"/>
    <n v="5"/>
    <m/>
    <s v="503-C"/>
    <m/>
    <m/>
    <s v="503-C"/>
    <m/>
    <m/>
    <m/>
    <s v="503-C"/>
    <m/>
    <m/>
    <s v="503-C"/>
    <m/>
    <m/>
  </r>
  <r>
    <n v="43"/>
    <x v="43"/>
    <x v="45"/>
    <s v="MH 15"/>
    <s v="Máy điện"/>
    <n v="5"/>
    <m/>
    <m/>
    <s v="205-S"/>
    <m/>
    <m/>
    <m/>
    <m/>
    <m/>
    <m/>
    <s v="106-S"/>
    <m/>
    <m/>
    <m/>
    <m/>
  </r>
  <r>
    <n v="43"/>
    <x v="43"/>
    <x v="29"/>
    <s v="MH 01"/>
    <s v="GDCT"/>
    <n v="5"/>
    <m/>
    <m/>
    <m/>
    <s v="HT.B-S"/>
    <m/>
    <m/>
    <m/>
    <m/>
    <m/>
    <m/>
    <s v="HT.B-S"/>
    <m/>
    <m/>
    <m/>
  </r>
  <r>
    <n v="44"/>
    <x v="44"/>
    <x v="46"/>
    <s v="MH 15"/>
    <s v="Máy điện"/>
    <n v="5"/>
    <s v="105-S"/>
    <m/>
    <m/>
    <m/>
    <m/>
    <m/>
    <m/>
    <m/>
    <s v="104-S"/>
    <s v="105-S"/>
    <m/>
    <m/>
    <m/>
    <m/>
  </r>
  <r>
    <n v="44"/>
    <x v="44"/>
    <x v="18"/>
    <s v="MH 02"/>
    <s v="Pháp luật"/>
    <n v="5"/>
    <m/>
    <m/>
    <s v="HT.B-C"/>
    <m/>
    <m/>
    <m/>
    <m/>
    <m/>
    <m/>
    <m/>
    <m/>
    <m/>
    <m/>
    <m/>
  </r>
  <r>
    <n v="44"/>
    <x v="44"/>
    <x v="18"/>
    <s v="MH 02"/>
    <s v="Thi kết thúc môn "/>
    <n v="2"/>
    <m/>
    <m/>
    <m/>
    <m/>
    <m/>
    <m/>
    <m/>
    <s v="HT.B-C"/>
    <m/>
    <m/>
    <m/>
    <m/>
    <m/>
    <m/>
  </r>
  <r>
    <n v="44"/>
    <x v="44"/>
    <x v="41"/>
    <s v="MĐ 11"/>
    <s v="Thi kết thúc môn "/>
    <n v="4"/>
    <m/>
    <m/>
    <m/>
    <s v="404-S"/>
    <m/>
    <m/>
    <m/>
    <m/>
    <m/>
    <m/>
    <m/>
    <m/>
    <m/>
    <m/>
  </r>
  <r>
    <n v="44"/>
    <x v="44"/>
    <x v="45"/>
    <s v="MĐ 11"/>
    <s v="Thi kết thúc môn "/>
    <n v="4"/>
    <m/>
    <m/>
    <m/>
    <s v="404-S"/>
    <m/>
    <m/>
    <m/>
    <m/>
    <m/>
    <m/>
    <m/>
    <m/>
    <m/>
    <m/>
  </r>
  <r>
    <n v="45"/>
    <x v="45"/>
    <x v="43"/>
    <s v="MĐ 24"/>
    <s v="PLC cơ bản"/>
    <n v="8"/>
    <s v="403-S"/>
    <s v="403-S"/>
    <m/>
    <m/>
    <s v="403-S"/>
    <m/>
    <m/>
    <s v="403-S"/>
    <s v="403-S"/>
    <m/>
    <m/>
    <m/>
    <m/>
    <m/>
  </r>
  <r>
    <n v="45"/>
    <x v="45"/>
    <x v="2"/>
    <s v="Văn hóa"/>
    <s v=""/>
    <m/>
    <s v="305-C"/>
    <m/>
    <n v="305"/>
    <n v="305"/>
    <m/>
    <n v="305"/>
    <m/>
    <s v="305-C"/>
    <m/>
    <n v="305"/>
    <n v="305"/>
    <m/>
    <n v="305"/>
    <m/>
  </r>
  <r>
    <n v="46"/>
    <x v="46"/>
    <x v="43"/>
    <s v="MĐ 24"/>
    <s v="PLC cơ bản"/>
    <n v="8"/>
    <s v="403-S"/>
    <s v="403-S"/>
    <m/>
    <m/>
    <s v="403-S"/>
    <m/>
    <m/>
    <s v="403-S"/>
    <s v="403-S"/>
    <m/>
    <m/>
    <m/>
    <m/>
    <m/>
  </r>
  <r>
    <n v="46"/>
    <x v="46"/>
    <x v="2"/>
    <s v="Văn hóa"/>
    <m/>
    <m/>
    <s v="301-C"/>
    <m/>
    <n v="301"/>
    <n v="301"/>
    <m/>
    <n v="301"/>
    <m/>
    <s v="301-C"/>
    <m/>
    <n v="301"/>
    <n v="301"/>
    <m/>
    <n v="301"/>
    <m/>
  </r>
  <r>
    <n v="47"/>
    <x v="47"/>
    <x v="40"/>
    <s v="MĐ 16"/>
    <s v="Thi kết thúc môn "/>
    <n v="4"/>
    <m/>
    <s v="505 - C"/>
    <m/>
    <m/>
    <m/>
    <m/>
    <m/>
    <m/>
    <m/>
    <m/>
    <m/>
    <m/>
    <m/>
    <m/>
  </r>
  <r>
    <n v="47"/>
    <x v="47"/>
    <x v="38"/>
    <s v="MĐ 16"/>
    <s v="Thi kết thúc môn "/>
    <n v="4"/>
    <m/>
    <s v="505 - C"/>
    <m/>
    <m/>
    <m/>
    <m/>
    <m/>
    <m/>
    <m/>
    <m/>
    <m/>
    <m/>
    <m/>
    <m/>
  </r>
  <r>
    <n v="47"/>
    <x v="47"/>
    <x v="47"/>
    <s v="MH 17"/>
    <s v="Cung cấp điện"/>
    <n v="5"/>
    <m/>
    <m/>
    <m/>
    <s v="208-S"/>
    <m/>
    <m/>
    <m/>
    <m/>
    <m/>
    <m/>
    <s v="208-S"/>
    <m/>
    <m/>
    <m/>
  </r>
  <r>
    <n v="47"/>
    <x v="47"/>
    <x v="2"/>
    <s v="Văn hóa"/>
    <s v=""/>
    <m/>
    <m/>
    <m/>
    <m/>
    <m/>
    <m/>
    <m/>
    <m/>
    <m/>
    <n v="207"/>
    <n v="207"/>
    <m/>
    <m/>
    <m/>
    <m/>
  </r>
  <r>
    <n v="48"/>
    <x v="48"/>
    <x v="38"/>
    <s v="MH 17"/>
    <s v="Cung cấp điện"/>
    <n v="5"/>
    <m/>
    <m/>
    <m/>
    <s v="207-S"/>
    <s v="207-S"/>
    <m/>
    <m/>
    <m/>
    <m/>
    <m/>
    <m/>
    <s v="207-S"/>
    <m/>
    <m/>
  </r>
  <r>
    <n v="48"/>
    <x v="48"/>
    <x v="48"/>
    <s v="MH 07"/>
    <s v="An toàn lao động"/>
    <n v="5"/>
    <m/>
    <m/>
    <m/>
    <m/>
    <m/>
    <m/>
    <m/>
    <s v="207-S"/>
    <m/>
    <m/>
    <s v="207-S"/>
    <m/>
    <m/>
    <m/>
  </r>
  <r>
    <n v="48"/>
    <x v="48"/>
    <x v="2"/>
    <s v="Văn hóa"/>
    <s v=""/>
    <m/>
    <m/>
    <m/>
    <m/>
    <m/>
    <m/>
    <m/>
    <m/>
    <m/>
    <n v="207"/>
    <n v="207"/>
    <m/>
    <m/>
    <m/>
    <m/>
  </r>
  <r>
    <n v="49"/>
    <x v="49"/>
    <x v="47"/>
    <s v="MĐ 12"/>
    <s v="Đo lường điện - điện tử "/>
    <n v="5"/>
    <s v="303-S"/>
    <m/>
    <m/>
    <m/>
    <m/>
    <m/>
    <m/>
    <m/>
    <m/>
    <m/>
    <m/>
    <m/>
    <m/>
    <m/>
  </r>
  <r>
    <n v="49"/>
    <x v="49"/>
    <x v="2"/>
    <s v="Văn hóa"/>
    <s v=""/>
    <m/>
    <m/>
    <n v="102"/>
    <m/>
    <n v="102"/>
    <m/>
    <m/>
    <m/>
    <m/>
    <n v="102"/>
    <m/>
    <n v="102"/>
    <m/>
    <m/>
    <m/>
  </r>
  <r>
    <n v="49"/>
    <x v="49"/>
    <x v="21"/>
    <s v="MH 06"/>
    <s v="Tiếng Anh"/>
    <n v="5"/>
    <m/>
    <m/>
    <s v="102-S"/>
    <m/>
    <m/>
    <m/>
    <m/>
    <m/>
    <m/>
    <s v="102-S"/>
    <m/>
    <m/>
    <m/>
    <m/>
  </r>
  <r>
    <n v="49"/>
    <x v="49"/>
    <x v="47"/>
    <s v="MĐ 12"/>
    <s v="Thi kết thúc môn "/>
    <n v="4"/>
    <m/>
    <m/>
    <m/>
    <m/>
    <m/>
    <m/>
    <m/>
    <s v="303-S"/>
    <m/>
    <m/>
    <m/>
    <m/>
    <m/>
    <m/>
  </r>
  <r>
    <n v="49"/>
    <x v="49"/>
    <x v="38"/>
    <s v="MĐ 12"/>
    <s v="Thi kết thúc môn "/>
    <n v="4"/>
    <m/>
    <m/>
    <m/>
    <m/>
    <m/>
    <m/>
    <m/>
    <s v="303-S"/>
    <m/>
    <m/>
    <m/>
    <m/>
    <m/>
    <m/>
  </r>
  <r>
    <n v="49"/>
    <x v="49"/>
    <x v="41"/>
    <s v="MĐ 11"/>
    <s v="Khí cụ điện"/>
    <n v="8"/>
    <m/>
    <m/>
    <m/>
    <m/>
    <s v="303-S"/>
    <m/>
    <m/>
    <m/>
    <m/>
    <m/>
    <m/>
    <s v="303-S"/>
    <m/>
    <m/>
  </r>
  <r>
    <n v="50"/>
    <x v="50"/>
    <x v="47"/>
    <s v="MĐ 12"/>
    <s v="Đo lường điện - điện tử "/>
    <n v="5"/>
    <s v="303-S"/>
    <m/>
    <m/>
    <m/>
    <m/>
    <m/>
    <m/>
    <m/>
    <m/>
    <m/>
    <m/>
    <m/>
    <m/>
    <m/>
  </r>
  <r>
    <n v="50"/>
    <x v="50"/>
    <x v="2"/>
    <s v="Văn hóa"/>
    <s v=""/>
    <m/>
    <m/>
    <n v="102"/>
    <m/>
    <n v="102"/>
    <m/>
    <m/>
    <m/>
    <m/>
    <n v="102"/>
    <m/>
    <n v="102"/>
    <m/>
    <m/>
    <m/>
  </r>
  <r>
    <n v="50"/>
    <x v="50"/>
    <x v="21"/>
    <s v="MH 06"/>
    <s v="Tiếng Anh"/>
    <n v="5"/>
    <m/>
    <m/>
    <s v="102-S"/>
    <m/>
    <m/>
    <m/>
    <m/>
    <m/>
    <m/>
    <s v="102-S"/>
    <m/>
    <m/>
    <m/>
    <m/>
  </r>
  <r>
    <n v="50"/>
    <x v="50"/>
    <x v="47"/>
    <s v="MĐ 12"/>
    <s v="Thi kết thúc môn "/>
    <n v="4"/>
    <m/>
    <m/>
    <m/>
    <m/>
    <m/>
    <m/>
    <m/>
    <s v="303-S"/>
    <m/>
    <m/>
    <m/>
    <m/>
    <m/>
    <m/>
  </r>
  <r>
    <n v="50"/>
    <x v="50"/>
    <x v="38"/>
    <s v="MĐ 12"/>
    <s v="Thi kết thúc môn "/>
    <n v="4"/>
    <m/>
    <m/>
    <m/>
    <m/>
    <m/>
    <m/>
    <m/>
    <s v="303-S"/>
    <m/>
    <m/>
    <m/>
    <m/>
    <m/>
    <m/>
  </r>
  <r>
    <n v="50"/>
    <x v="50"/>
    <x v="41"/>
    <s v="MĐ 11"/>
    <s v="Khí cụ điện"/>
    <n v="8"/>
    <m/>
    <m/>
    <m/>
    <m/>
    <s v="303-S"/>
    <m/>
    <m/>
    <m/>
    <m/>
    <m/>
    <m/>
    <s v="303-S"/>
    <m/>
    <m/>
  </r>
  <r>
    <n v="51"/>
    <x v="51"/>
    <x v="49"/>
    <s v="MĐ 15"/>
    <s v="Khóa luận tốt nghiệp"/>
    <n v="8"/>
    <m/>
    <m/>
    <m/>
    <m/>
    <m/>
    <m/>
    <m/>
    <m/>
    <m/>
    <m/>
    <m/>
    <m/>
    <m/>
    <m/>
  </r>
  <r>
    <n v="52"/>
    <x v="52"/>
    <x v="49"/>
    <s v="MĐ 31"/>
    <s v="Đồ án tốt nghiệp"/>
    <n v="8"/>
    <m/>
    <m/>
    <m/>
    <m/>
    <m/>
    <m/>
    <m/>
    <m/>
    <m/>
    <m/>
    <m/>
    <m/>
    <m/>
    <m/>
  </r>
  <r>
    <n v="53"/>
    <x v="53"/>
    <x v="43"/>
    <s v="MĐ 25"/>
    <s v="PLC nâng cao"/>
    <n v="8"/>
    <m/>
    <m/>
    <s v="403-S"/>
    <s v="403-S"/>
    <m/>
    <m/>
    <m/>
    <m/>
    <m/>
    <s v="403-S"/>
    <s v="403-S"/>
    <m/>
    <m/>
    <m/>
  </r>
  <r>
    <n v="53"/>
    <x v="53"/>
    <x v="49"/>
    <s v="MĐ 31"/>
    <s v="Đồ án tốt nghiệp"/>
    <n v="8"/>
    <m/>
    <m/>
    <m/>
    <m/>
    <m/>
    <m/>
    <m/>
    <m/>
    <m/>
    <m/>
    <m/>
    <m/>
    <m/>
    <m/>
  </r>
  <r>
    <n v="54"/>
    <x v="54"/>
    <x v="49"/>
    <s v="MĐ 31"/>
    <s v="Đồ án tốt nghiệp"/>
    <n v="8"/>
    <m/>
    <m/>
    <m/>
    <m/>
    <m/>
    <m/>
    <m/>
    <m/>
    <m/>
    <m/>
    <m/>
    <m/>
    <m/>
    <m/>
  </r>
  <r>
    <n v="55"/>
    <x v="55"/>
    <x v="36"/>
    <s v="MĐ 27"/>
    <s v="Lắp đặt bảo dưỡng hệ thống cơ điện tử"/>
    <n v="8"/>
    <m/>
    <m/>
    <m/>
    <m/>
    <s v="401-S"/>
    <m/>
    <m/>
    <s v="401-S"/>
    <m/>
    <m/>
    <m/>
    <m/>
    <m/>
    <m/>
  </r>
  <r>
    <n v="55"/>
    <x v="55"/>
    <x v="36"/>
    <s v="MĐ 27"/>
    <s v="Thi kết thúc môn "/>
    <n v="4"/>
    <m/>
    <m/>
    <m/>
    <m/>
    <m/>
    <m/>
    <m/>
    <s v="401-S"/>
    <m/>
    <m/>
    <m/>
    <m/>
    <m/>
    <m/>
  </r>
  <r>
    <n v="55"/>
    <x v="55"/>
    <x v="50"/>
    <s v="MĐ 27"/>
    <s v="Thi kết thúc môn "/>
    <n v="4"/>
    <m/>
    <m/>
    <m/>
    <m/>
    <m/>
    <m/>
    <m/>
    <s v="401-S"/>
    <m/>
    <m/>
    <m/>
    <m/>
    <m/>
    <m/>
  </r>
  <r>
    <n v="55"/>
    <x v="55"/>
    <x v="49"/>
    <s v="MĐ 31"/>
    <s v="Đồ án tốt nghiệp"/>
    <n v="8"/>
    <m/>
    <m/>
    <m/>
    <m/>
    <m/>
    <m/>
    <m/>
    <m/>
    <m/>
    <m/>
    <m/>
    <m/>
    <m/>
    <m/>
  </r>
  <r>
    <n v="56"/>
    <x v="56"/>
    <x v="35"/>
    <s v="MĐ 19"/>
    <s v="Kỹ thuật cảm biến"/>
    <n v="7"/>
    <s v="502-S"/>
    <m/>
    <m/>
    <m/>
    <m/>
    <m/>
    <m/>
    <m/>
    <m/>
    <m/>
    <m/>
    <m/>
    <m/>
    <m/>
  </r>
  <r>
    <n v="56"/>
    <x v="56"/>
    <x v="7"/>
    <s v="MH 02"/>
    <s v="Pháp luật"/>
    <n v="5"/>
    <m/>
    <s v="305-C"/>
    <m/>
    <m/>
    <m/>
    <m/>
    <m/>
    <m/>
    <s v="305-C"/>
    <m/>
    <m/>
    <m/>
    <m/>
    <m/>
  </r>
  <r>
    <n v="56"/>
    <x v="56"/>
    <x v="35"/>
    <s v="MĐ 19"/>
    <s v="Thi kết thúc môn "/>
    <n v="4"/>
    <m/>
    <m/>
    <s v="502-C"/>
    <m/>
    <m/>
    <m/>
    <m/>
    <m/>
    <m/>
    <m/>
    <m/>
    <m/>
    <m/>
    <m/>
  </r>
  <r>
    <n v="56"/>
    <x v="56"/>
    <x v="51"/>
    <s v="MĐ 19"/>
    <s v="Thi kết thúc môn "/>
    <n v="4"/>
    <m/>
    <m/>
    <s v="502-C"/>
    <m/>
    <m/>
    <m/>
    <m/>
    <m/>
    <m/>
    <m/>
    <m/>
    <m/>
    <m/>
    <m/>
  </r>
  <r>
    <n v="56"/>
    <x v="56"/>
    <x v="52"/>
    <s v="MĐ 23"/>
    <s v="Vi điều khiển 2"/>
    <n v="8"/>
    <m/>
    <m/>
    <m/>
    <s v="Đ.ĐT (ODA)-S"/>
    <s v="Đ.ĐT (ODA)-S"/>
    <m/>
    <m/>
    <m/>
    <m/>
    <m/>
    <m/>
    <m/>
    <m/>
    <m/>
  </r>
  <r>
    <n v="56"/>
    <x v="56"/>
    <x v="53"/>
    <s v="MĐ 23"/>
    <s v="Thi kết thúc môn "/>
    <s v="Từ 13h00"/>
    <m/>
    <m/>
    <m/>
    <m/>
    <m/>
    <m/>
    <m/>
    <s v="Đ.ĐT (ODA)-C"/>
    <m/>
    <m/>
    <m/>
    <m/>
    <m/>
    <m/>
  </r>
  <r>
    <n v="56"/>
    <x v="56"/>
    <x v="52"/>
    <s v="MĐ 23"/>
    <s v="Thi kết thúc môn "/>
    <s v="Từ 13h00"/>
    <m/>
    <m/>
    <m/>
    <m/>
    <m/>
    <m/>
    <m/>
    <s v="Đ.ĐT (ODA)-C"/>
    <m/>
    <m/>
    <m/>
    <m/>
    <m/>
    <m/>
  </r>
  <r>
    <n v="56"/>
    <x v="56"/>
    <x v="54"/>
    <s v="MĐ 17"/>
    <s v="Chế tạo mạch in và hàn linh kiện "/>
    <n v="8"/>
    <m/>
    <m/>
    <m/>
    <m/>
    <m/>
    <m/>
    <m/>
    <m/>
    <m/>
    <s v="507-S"/>
    <m/>
    <m/>
    <m/>
    <m/>
  </r>
  <r>
    <n v="56"/>
    <x v="56"/>
    <x v="55"/>
    <s v="MĐ 29"/>
    <s v="Thiết kế lắp đặt hệ thống Smart Home"/>
    <n v="8"/>
    <m/>
    <m/>
    <m/>
    <m/>
    <m/>
    <m/>
    <m/>
    <m/>
    <m/>
    <m/>
    <s v="501-S"/>
    <s v="501-S"/>
    <m/>
    <m/>
  </r>
  <r>
    <n v="57"/>
    <x v="57"/>
    <x v="8"/>
    <s v="MĐ 30"/>
    <s v="Thực tập tốt nghiệp"/>
    <m/>
    <m/>
    <m/>
    <m/>
    <m/>
    <m/>
    <m/>
    <m/>
    <m/>
    <m/>
    <m/>
    <m/>
    <m/>
    <m/>
    <m/>
  </r>
  <r>
    <n v="58"/>
    <x v="58"/>
    <x v="51"/>
    <s v="MĐ 20"/>
    <s v="Điều khiển điện khí nén"/>
    <n v="8"/>
    <s v="P.CĐT (ODA) - S"/>
    <s v="P.CĐT (ODA) - S"/>
    <m/>
    <s v="P.CĐT (ODA) - S"/>
    <s v="P.CĐT (ODA) - S"/>
    <m/>
    <m/>
    <s v="P.CĐT (ODA) - S"/>
    <s v="P.CĐT (ODA) - S"/>
    <m/>
    <s v="P.CĐT (ODA) - S"/>
    <s v="P.CĐT (ODA) - S"/>
    <m/>
    <m/>
  </r>
  <r>
    <n v="58"/>
    <x v="58"/>
    <x v="9"/>
    <s v="MH 06"/>
    <s v="Ngoại ngữ (Anh văn)"/>
    <n v="5"/>
    <m/>
    <m/>
    <s v="307-S"/>
    <m/>
    <m/>
    <m/>
    <m/>
    <m/>
    <m/>
    <s v="307-S"/>
    <m/>
    <m/>
    <m/>
    <m/>
  </r>
  <r>
    <n v="59"/>
    <x v="59"/>
    <x v="9"/>
    <s v="MH 06"/>
    <s v="Ngoại ngữ (Anh văn)"/>
    <n v="5"/>
    <m/>
    <m/>
    <m/>
    <m/>
    <s v="307-S"/>
    <m/>
    <m/>
    <m/>
    <m/>
    <m/>
    <m/>
    <s v="307-S"/>
    <m/>
    <m/>
  </r>
  <r>
    <n v="59"/>
    <x v="59"/>
    <x v="3"/>
    <s v="MH 03"/>
    <s v="GDTC"/>
    <n v="3"/>
    <m/>
    <m/>
    <m/>
    <s v="TTVH-S"/>
    <m/>
    <m/>
    <m/>
    <s v="TTVH-C"/>
    <m/>
    <m/>
    <m/>
    <m/>
    <m/>
    <m/>
  </r>
  <r>
    <n v="59"/>
    <x v="59"/>
    <x v="52"/>
    <s v="MĐ 23"/>
    <s v="Vi điều khiển 2"/>
    <n v="8"/>
    <m/>
    <m/>
    <m/>
    <m/>
    <m/>
    <m/>
    <m/>
    <m/>
    <s v="Đ.ĐT (ODA)-C"/>
    <s v="Đ.ĐT (ODA)-C"/>
    <s v="Đ.ĐT (ODA)-S"/>
    <m/>
    <m/>
    <m/>
  </r>
  <r>
    <n v="60"/>
    <x v="60"/>
    <x v="52"/>
    <s v="MĐ 01"/>
    <s v="Kỹ thuật điện tử"/>
    <n v="8"/>
    <s v="Đ.ĐT (ODA)-S"/>
    <s v="Đ.ĐT (ODA)-S"/>
    <m/>
    <m/>
    <m/>
    <m/>
    <m/>
    <m/>
    <m/>
    <m/>
    <m/>
    <m/>
    <m/>
    <m/>
  </r>
  <r>
    <n v="60"/>
    <x v="60"/>
    <x v="7"/>
    <s v="MH 01"/>
    <s v="GDCT"/>
    <n v="5"/>
    <m/>
    <m/>
    <m/>
    <s v="206-C"/>
    <m/>
    <m/>
    <m/>
    <m/>
    <m/>
    <m/>
    <s v="206-C"/>
    <m/>
    <m/>
    <m/>
  </r>
  <r>
    <n v="60"/>
    <x v="60"/>
    <x v="34"/>
    <s v="MĐ 02"/>
    <s v="Lắp đặt hệ thống cung cấp điện"/>
    <n v="8"/>
    <m/>
    <m/>
    <m/>
    <m/>
    <m/>
    <m/>
    <m/>
    <s v="Đ.ĐT (ODA)-S"/>
    <s v="Đ.ĐT (ODA)-S"/>
    <s v="Đ.ĐT (ODA)-S"/>
    <m/>
    <m/>
    <m/>
    <m/>
  </r>
  <r>
    <n v="61"/>
    <x v="61"/>
    <x v="45"/>
    <s v="MH 11"/>
    <s v="Máy điện"/>
    <n v="5"/>
    <s v="208-S"/>
    <m/>
    <m/>
    <m/>
    <m/>
    <m/>
    <m/>
    <s v="208-S"/>
    <m/>
    <m/>
    <m/>
    <s v="208-S"/>
    <m/>
    <m/>
  </r>
  <r>
    <n v="61"/>
    <x v="61"/>
    <x v="29"/>
    <s v="MH 01"/>
    <s v="GDCT"/>
    <n v="5"/>
    <m/>
    <s v="HT.B-S"/>
    <m/>
    <m/>
    <m/>
    <m/>
    <m/>
    <m/>
    <m/>
    <m/>
    <m/>
    <m/>
    <m/>
    <m/>
  </r>
  <r>
    <n v="61"/>
    <x v="61"/>
    <x v="50"/>
    <s v="MĐ 13"/>
    <s v="Kỹ thuật mạch điện tử"/>
    <n v="8"/>
    <m/>
    <m/>
    <s v="504-S"/>
    <s v="504-S"/>
    <m/>
    <m/>
    <m/>
    <m/>
    <m/>
    <s v="504-S"/>
    <s v="504-S"/>
    <m/>
    <m/>
    <m/>
  </r>
  <r>
    <n v="61"/>
    <x v="61"/>
    <x v="56"/>
    <s v="MH 07"/>
    <s v="An toàn lao động"/>
    <n v="5"/>
    <m/>
    <m/>
    <m/>
    <m/>
    <s v="208-S"/>
    <m/>
    <m/>
    <m/>
    <m/>
    <m/>
    <m/>
    <m/>
    <m/>
    <m/>
  </r>
  <r>
    <n v="61"/>
    <x v="61"/>
    <x v="29"/>
    <s v="MH 01"/>
    <s v="Thi kết thúc môn "/>
    <n v="2"/>
    <m/>
    <m/>
    <m/>
    <m/>
    <m/>
    <m/>
    <m/>
    <m/>
    <s v="HT.B-S"/>
    <m/>
    <m/>
    <m/>
    <m/>
    <m/>
  </r>
  <r>
    <n v="61"/>
    <x v="61"/>
    <x v="56"/>
    <s v="MH 07"/>
    <s v="Thi kết thúc môn "/>
    <n v="2"/>
    <m/>
    <m/>
    <m/>
    <m/>
    <m/>
    <m/>
    <m/>
    <m/>
    <s v="306-C"/>
    <m/>
    <m/>
    <m/>
    <m/>
    <m/>
  </r>
  <r>
    <n v="61"/>
    <x v="61"/>
    <x v="41"/>
    <s v="MH 07"/>
    <s v="Thi kết thúc môn "/>
    <n v="2"/>
    <m/>
    <m/>
    <m/>
    <m/>
    <m/>
    <m/>
    <m/>
    <m/>
    <s v="306-C"/>
    <m/>
    <m/>
    <m/>
    <m/>
    <m/>
  </r>
  <r>
    <n v="62"/>
    <x v="62"/>
    <x v="14"/>
    <s v="MH 03"/>
    <s v="GDTC"/>
    <n v="3"/>
    <s v="Sân(D)-C"/>
    <m/>
    <m/>
    <m/>
    <m/>
    <m/>
    <m/>
    <s v="Sân(D)-C"/>
    <m/>
    <m/>
    <m/>
    <m/>
    <m/>
    <m/>
  </r>
  <r>
    <n v="62"/>
    <x v="62"/>
    <x v="54"/>
    <s v="MĐ 13"/>
    <s v="Kỹ thuật mạch điện tử"/>
    <n v="8"/>
    <m/>
    <s v="502-S"/>
    <s v="502-S"/>
    <m/>
    <m/>
    <m/>
    <m/>
    <m/>
    <s v="502-S"/>
    <m/>
    <m/>
    <m/>
    <m/>
    <m/>
  </r>
  <r>
    <n v="62"/>
    <x v="62"/>
    <x v="18"/>
    <s v="MH 01"/>
    <s v="GDCT"/>
    <n v="5"/>
    <m/>
    <m/>
    <m/>
    <s v="HT.B-C"/>
    <m/>
    <m/>
    <m/>
    <m/>
    <m/>
    <m/>
    <s v="HT.B-C"/>
    <m/>
    <m/>
    <m/>
  </r>
  <r>
    <n v="62"/>
    <x v="62"/>
    <x v="46"/>
    <s v="MH 11"/>
    <s v="Thi kết thúc môn "/>
    <n v="2"/>
    <m/>
    <m/>
    <m/>
    <m/>
    <s v="301-S"/>
    <m/>
    <m/>
    <m/>
    <m/>
    <m/>
    <m/>
    <m/>
    <m/>
    <m/>
  </r>
  <r>
    <n v="62"/>
    <x v="62"/>
    <x v="55"/>
    <s v="MH 11"/>
    <s v="Thi kết thúc môn "/>
    <n v="2"/>
    <m/>
    <m/>
    <m/>
    <m/>
    <s v="301-S"/>
    <m/>
    <m/>
    <m/>
    <m/>
    <m/>
    <m/>
    <m/>
    <m/>
    <m/>
  </r>
  <r>
    <n v="62"/>
    <x v="62"/>
    <x v="48"/>
    <s v="MH 07"/>
    <s v="An toàn lao động"/>
    <n v="5"/>
    <m/>
    <m/>
    <m/>
    <m/>
    <m/>
    <m/>
    <m/>
    <m/>
    <m/>
    <s v="208-S"/>
    <m/>
    <s v="306-S"/>
    <m/>
    <m/>
  </r>
  <r>
    <n v="63"/>
    <x v="63"/>
    <x v="14"/>
    <s v="MH 03"/>
    <s v="GDTC"/>
    <n v="3"/>
    <s v="TTVH-S"/>
    <m/>
    <m/>
    <m/>
    <m/>
    <m/>
    <m/>
    <s v="TTVH-S"/>
    <m/>
    <m/>
    <m/>
    <m/>
    <m/>
    <m/>
  </r>
  <r>
    <n v="63"/>
    <x v="63"/>
    <x v="45"/>
    <s v="MH 11"/>
    <s v="Máy điện"/>
    <n v="5"/>
    <m/>
    <s v="305-S"/>
    <m/>
    <m/>
    <s v="305-S"/>
    <m/>
    <m/>
    <m/>
    <s v="305-S"/>
    <m/>
    <m/>
    <m/>
    <m/>
    <m/>
  </r>
  <r>
    <n v="63"/>
    <x v="63"/>
    <x v="18"/>
    <s v="MH 01"/>
    <s v="GDCT"/>
    <n v="5"/>
    <m/>
    <m/>
    <m/>
    <s v="HT.B-C"/>
    <m/>
    <m/>
    <m/>
    <m/>
    <m/>
    <m/>
    <s v="HT.B-C"/>
    <m/>
    <m/>
    <m/>
  </r>
  <r>
    <n v="63"/>
    <x v="63"/>
    <x v="57"/>
    <s v="MĐ 13"/>
    <s v="Kỹ thuật mạch điện tử"/>
    <n v="8"/>
    <m/>
    <m/>
    <m/>
    <m/>
    <m/>
    <m/>
    <m/>
    <m/>
    <m/>
    <s v="503-S"/>
    <m/>
    <s v="504-S"/>
    <m/>
    <m/>
  </r>
  <r>
    <n v="64"/>
    <x v="64"/>
    <x v="55"/>
    <s v="MĐ 09"/>
    <s v="Đo lường Điện - Điện tử"/>
    <n v="8"/>
    <m/>
    <s v="507-S"/>
    <m/>
    <s v="507-S"/>
    <m/>
    <m/>
    <m/>
    <s v="507-S"/>
    <s v="507-S"/>
    <m/>
    <m/>
    <m/>
    <m/>
    <m/>
  </r>
  <r>
    <n v="64"/>
    <x v="64"/>
    <x v="46"/>
    <s v="MH 11"/>
    <s v="Máy điện"/>
    <n v="5"/>
    <m/>
    <m/>
    <s v="103-S"/>
    <m/>
    <m/>
    <m/>
    <m/>
    <m/>
    <m/>
    <m/>
    <m/>
    <s v="103-S"/>
    <m/>
    <m/>
  </r>
  <r>
    <n v="64"/>
    <x v="64"/>
    <x v="18"/>
    <s v="MH 01"/>
    <s v="Giáo dục chính trị"/>
    <n v="5"/>
    <s v="HT.B-C"/>
    <m/>
    <m/>
    <m/>
    <m/>
    <m/>
    <m/>
    <m/>
    <m/>
    <s v="HT.B-C"/>
    <m/>
    <m/>
    <m/>
    <m/>
  </r>
  <r>
    <n v="65"/>
    <x v="65"/>
    <x v="50"/>
    <s v="MĐ 18"/>
    <s v="Điều khiển điện khí nén"/>
    <n v="8"/>
    <s v="503-S"/>
    <m/>
    <m/>
    <m/>
    <s v="503-S"/>
    <m/>
    <m/>
    <m/>
    <s v="503-S"/>
    <m/>
    <m/>
    <s v="503-S"/>
    <m/>
    <m/>
  </r>
  <r>
    <n v="65"/>
    <x v="65"/>
    <x v="2"/>
    <s v="Văn hóa"/>
    <s v=""/>
    <m/>
    <s v="301-C"/>
    <m/>
    <n v="301"/>
    <n v="301"/>
    <m/>
    <n v="301"/>
    <m/>
    <s v="301-C"/>
    <m/>
    <n v="301"/>
    <n v="301"/>
    <m/>
    <n v="301"/>
    <m/>
  </r>
  <r>
    <n v="65"/>
    <x v="65"/>
    <x v="50"/>
    <s v="MĐ 21"/>
    <s v="Thi kết thúc môn "/>
    <n v="4"/>
    <m/>
    <s v="402-C"/>
    <m/>
    <m/>
    <m/>
    <m/>
    <m/>
    <m/>
    <m/>
    <m/>
    <m/>
    <m/>
    <m/>
    <m/>
  </r>
  <r>
    <n v="65"/>
    <x v="65"/>
    <x v="41"/>
    <s v="MĐ 21"/>
    <s v="Thi kết thúc môn "/>
    <n v="4"/>
    <m/>
    <s v="402-C"/>
    <m/>
    <m/>
    <m/>
    <m/>
    <m/>
    <m/>
    <m/>
    <m/>
    <m/>
    <m/>
    <m/>
    <m/>
  </r>
  <r>
    <n v="66"/>
    <x v="66"/>
    <x v="47"/>
    <s v="MĐ 20"/>
    <s v="PLC cơ bản"/>
    <m/>
    <m/>
    <s v="402-S"/>
    <m/>
    <m/>
    <s v="402-S"/>
    <m/>
    <m/>
    <m/>
    <s v="402-S"/>
    <m/>
    <m/>
    <s v="402-C"/>
    <m/>
    <m/>
  </r>
  <r>
    <n v="66"/>
    <x v="66"/>
    <x v="2"/>
    <s v="Văn hóa"/>
    <s v=""/>
    <m/>
    <s v="305-C"/>
    <m/>
    <n v="305"/>
    <n v="305"/>
    <m/>
    <n v="305"/>
    <m/>
    <s v="305-C"/>
    <m/>
    <n v="305"/>
    <n v="305"/>
    <m/>
    <n v="305"/>
    <m/>
  </r>
  <r>
    <n v="67"/>
    <x v="67"/>
    <x v="2"/>
    <s v="Văn hóa"/>
    <s v=""/>
    <m/>
    <m/>
    <n v="205"/>
    <m/>
    <m/>
    <m/>
    <m/>
    <m/>
    <m/>
    <n v="205"/>
    <n v="205"/>
    <m/>
    <m/>
    <m/>
    <m/>
  </r>
  <r>
    <n v="67"/>
    <x v="67"/>
    <x v="46"/>
    <s v="MĐ 23"/>
    <s v="TCVQLSX"/>
    <n v="8"/>
    <m/>
    <m/>
    <m/>
    <m/>
    <m/>
    <m/>
    <m/>
    <s v="205-S"/>
    <m/>
    <m/>
    <m/>
    <m/>
    <m/>
    <m/>
  </r>
  <r>
    <n v="68"/>
    <x v="68"/>
    <x v="54"/>
    <s v="MĐ 14"/>
    <s v="Mạch điện tử cơ bản"/>
    <n v="8"/>
    <s v="502-C"/>
    <m/>
    <m/>
    <m/>
    <s v="502-C"/>
    <m/>
    <m/>
    <s v="502-C"/>
    <m/>
    <m/>
    <m/>
    <s v="502-C"/>
    <m/>
    <m/>
  </r>
  <r>
    <n v="68"/>
    <x v="68"/>
    <x v="2"/>
    <s v="Văn hóa"/>
    <s v=""/>
    <m/>
    <m/>
    <n v="206"/>
    <m/>
    <m/>
    <m/>
    <m/>
    <m/>
    <m/>
    <s v="206-S"/>
    <n v="206"/>
    <m/>
    <m/>
    <m/>
    <m/>
  </r>
  <r>
    <n v="68"/>
    <x v="68"/>
    <x v="46"/>
    <s v="MĐ 23"/>
    <s v="TCVQLSX"/>
    <n v="8"/>
    <m/>
    <m/>
    <m/>
    <s v="206-S"/>
    <m/>
    <m/>
    <m/>
    <m/>
    <m/>
    <m/>
    <s v="206-S"/>
    <m/>
    <m/>
    <m/>
  </r>
  <r>
    <n v="69"/>
    <x v="69"/>
    <x v="58"/>
    <s v="MH 10"/>
    <s v="Linh kiện điện tử"/>
    <n v="5"/>
    <s v="103-S"/>
    <m/>
    <m/>
    <m/>
    <m/>
    <m/>
    <m/>
    <s v="103-S"/>
    <m/>
    <m/>
    <m/>
    <m/>
    <m/>
    <m/>
  </r>
  <r>
    <n v="69"/>
    <x v="69"/>
    <x v="2"/>
    <s v="Văn hóa"/>
    <m/>
    <m/>
    <m/>
    <n v="103"/>
    <m/>
    <n v="103"/>
    <m/>
    <m/>
    <m/>
    <m/>
    <n v="103"/>
    <m/>
    <n v="103"/>
    <m/>
    <m/>
    <m/>
  </r>
  <r>
    <n v="69"/>
    <x v="69"/>
    <x v="25"/>
    <s v="MH 06"/>
    <s v="Ngoại ngữ (Anh văn)"/>
    <n v="5"/>
    <m/>
    <m/>
    <m/>
    <m/>
    <s v="307-C"/>
    <m/>
    <m/>
    <m/>
    <m/>
    <m/>
    <m/>
    <s v="307-C"/>
    <m/>
    <m/>
  </r>
  <r>
    <n v="70"/>
    <x v="70"/>
    <x v="58"/>
    <s v="MH 10"/>
    <s v="Linh kiện điện tử"/>
    <n v="5"/>
    <s v="103-S"/>
    <m/>
    <m/>
    <m/>
    <m/>
    <m/>
    <m/>
    <s v="103-S"/>
    <m/>
    <m/>
    <m/>
    <m/>
    <m/>
    <m/>
  </r>
  <r>
    <n v="70"/>
    <x v="70"/>
    <x v="2"/>
    <s v="Văn hóa"/>
    <m/>
    <m/>
    <m/>
    <n v="103"/>
    <m/>
    <n v="103"/>
    <m/>
    <m/>
    <m/>
    <m/>
    <n v="103"/>
    <m/>
    <n v="103"/>
    <m/>
    <m/>
    <m/>
  </r>
  <r>
    <n v="70"/>
    <x v="70"/>
    <x v="25"/>
    <s v="MH 06"/>
    <s v="Ngoại ngữ (Anh văn)"/>
    <n v="5"/>
    <m/>
    <m/>
    <m/>
    <m/>
    <s v="307-C"/>
    <m/>
    <m/>
    <m/>
    <m/>
    <m/>
    <m/>
    <s v="307-C"/>
    <m/>
    <m/>
  </r>
  <r>
    <n v="71"/>
    <x v="71"/>
    <x v="49"/>
    <s v="MĐ 14"/>
    <s v="Khóa luận tốt nghiệp"/>
    <n v="8"/>
    <m/>
    <m/>
    <m/>
    <m/>
    <m/>
    <m/>
    <m/>
    <m/>
    <m/>
    <m/>
    <m/>
    <m/>
    <m/>
    <m/>
  </r>
  <r>
    <n v="72"/>
    <x v="72"/>
    <x v="59"/>
    <s v="MĐ 21"/>
    <s v="Hàn TIG cơ bản "/>
    <n v="6"/>
    <s v="GB-Chiều"/>
    <m/>
    <m/>
    <s v="GB-Chiều"/>
    <m/>
    <m/>
    <s v="GB_x000a_(8 giờ)"/>
    <s v="GB-Chiều"/>
    <m/>
    <m/>
    <s v="GB-Chiều"/>
    <m/>
    <m/>
    <s v="GB_x000a_(8 giờ)"/>
  </r>
  <r>
    <n v="73"/>
    <x v="73"/>
    <x v="59"/>
    <s v="MĐ 19"/>
    <s v="Hàn  MIG/MAG cơ bản"/>
    <n v="6"/>
    <m/>
    <m/>
    <s v="GB - Chiều"/>
    <m/>
    <m/>
    <s v="GB _x000a_(8 giờ)"/>
    <m/>
    <m/>
    <m/>
    <s v="GB - Chiều"/>
    <m/>
    <m/>
    <s v="GB _x000a_(8 giờ)"/>
    <m/>
  </r>
  <r>
    <n v="73"/>
    <x v="73"/>
    <x v="14"/>
    <s v="MH 04"/>
    <s v="GDQP-AN"/>
    <n v="5"/>
    <m/>
    <m/>
    <m/>
    <s v="GB - Chiều"/>
    <m/>
    <m/>
    <m/>
    <m/>
    <m/>
    <m/>
    <s v="GB - Chiều"/>
    <m/>
    <m/>
    <m/>
  </r>
  <r>
    <n v="74"/>
    <x v="74"/>
    <x v="32"/>
    <s v="MĐ 14"/>
    <s v="Sử dụng dụng cụ cầm tay"/>
    <n v="8"/>
    <s v="X/Nguội - C"/>
    <m/>
    <m/>
    <m/>
    <m/>
    <m/>
    <m/>
    <m/>
    <m/>
    <s v="X/Nguội - C"/>
    <m/>
    <m/>
    <m/>
    <m/>
  </r>
  <r>
    <n v="74"/>
    <x v="74"/>
    <x v="2"/>
    <s v="Văn hóa"/>
    <m/>
    <m/>
    <m/>
    <n v="105"/>
    <m/>
    <n v="105"/>
    <m/>
    <m/>
    <m/>
    <m/>
    <n v="105"/>
    <m/>
    <n v="105"/>
    <m/>
    <m/>
    <m/>
  </r>
  <r>
    <n v="74"/>
    <x v="74"/>
    <x v="31"/>
    <s v="MH 12"/>
    <s v="Thi kết thúc môn "/>
    <n v="5"/>
    <m/>
    <m/>
    <s v="P.CĐT(D)-S"/>
    <m/>
    <m/>
    <m/>
    <m/>
    <m/>
    <m/>
    <m/>
    <m/>
    <m/>
    <m/>
    <m/>
  </r>
  <r>
    <n v="74"/>
    <x v="74"/>
    <x v="33"/>
    <s v="MĐ 15"/>
    <s v="Hàn hồ quang tay"/>
    <n v="8"/>
    <m/>
    <m/>
    <m/>
    <m/>
    <s v="X/Hàn S"/>
    <m/>
    <m/>
    <m/>
    <m/>
    <m/>
    <m/>
    <m/>
    <m/>
    <m/>
  </r>
  <r>
    <n v="74"/>
    <x v="74"/>
    <x v="33"/>
    <s v="MĐ 15"/>
    <s v="Thi kết thúc môn "/>
    <n v="4"/>
    <m/>
    <m/>
    <m/>
    <m/>
    <m/>
    <m/>
    <m/>
    <s v="X/Hàn - S"/>
    <m/>
    <m/>
    <m/>
    <m/>
    <m/>
    <m/>
  </r>
  <r>
    <n v="75"/>
    <x v="75"/>
    <x v="2"/>
    <s v="Văn hóa"/>
    <s v=""/>
    <m/>
    <s v="308-C"/>
    <m/>
    <n v="308"/>
    <n v="308"/>
    <m/>
    <n v="308"/>
    <m/>
    <s v="308-C"/>
    <m/>
    <n v="308"/>
    <n v="308"/>
    <m/>
    <n v="308"/>
    <m/>
  </r>
  <r>
    <n v="76"/>
    <x v="76"/>
    <x v="60"/>
    <s v="MĐ 20"/>
    <s v="Chế biến bánh và món ăn tráng miệng"/>
    <n v="8"/>
    <m/>
    <m/>
    <m/>
    <m/>
    <m/>
    <s v="TD"/>
    <m/>
    <m/>
    <m/>
    <m/>
    <m/>
    <m/>
    <s v="TD"/>
    <m/>
  </r>
  <r>
    <n v="77"/>
    <x v="77"/>
    <x v="61"/>
    <s v="MĐ 18"/>
    <s v="Pha chế đồ uống"/>
    <n v="8"/>
    <m/>
    <m/>
    <m/>
    <m/>
    <s v="101-S"/>
    <m/>
    <m/>
    <m/>
    <m/>
    <m/>
    <m/>
    <s v="101-S"/>
    <m/>
    <m/>
  </r>
  <r>
    <n v="77"/>
    <x v="77"/>
    <x v="21"/>
    <s v="MH 06"/>
    <s v="Ngoại ngữ (Anh văn)"/>
    <n v="3"/>
    <s v="206-S"/>
    <m/>
    <m/>
    <m/>
    <m/>
    <m/>
    <m/>
    <m/>
    <m/>
    <m/>
    <m/>
    <m/>
    <m/>
    <m/>
  </r>
  <r>
    <n v="77"/>
    <x v="77"/>
    <x v="21"/>
    <s v="MH 06"/>
    <s v="Thi kết thúc môn "/>
    <n v="2"/>
    <m/>
    <m/>
    <m/>
    <m/>
    <m/>
    <m/>
    <m/>
    <s v="206-S"/>
    <m/>
    <m/>
    <m/>
    <m/>
    <m/>
    <m/>
  </r>
  <r>
    <n v="77"/>
    <x v="77"/>
    <x v="2"/>
    <s v="Văn hóa"/>
    <s v=""/>
    <m/>
    <m/>
    <n v="206"/>
    <m/>
    <m/>
    <m/>
    <m/>
    <m/>
    <m/>
    <s v="206-S"/>
    <n v="206"/>
    <m/>
    <m/>
    <m/>
    <m/>
  </r>
  <r>
    <n v="77"/>
    <x v="77"/>
    <x v="60"/>
    <s v="MĐ 19"/>
    <s v="Nghiệp vụ nhà hàng"/>
    <n v="8"/>
    <m/>
    <m/>
    <m/>
    <s v="101-S"/>
    <m/>
    <m/>
    <m/>
    <m/>
    <m/>
    <m/>
    <s v="101-S"/>
    <m/>
    <m/>
    <m/>
  </r>
  <r>
    <n v="78"/>
    <x v="78"/>
    <x v="62"/>
    <s v="MĐ 14"/>
    <s v="Trang trí món ăn"/>
    <n v="8"/>
    <s v="104-S"/>
    <m/>
    <m/>
    <m/>
    <m/>
    <m/>
    <m/>
    <s v="104-S"/>
    <m/>
    <m/>
    <m/>
    <m/>
    <m/>
    <m/>
  </r>
  <r>
    <n v="78"/>
    <x v="78"/>
    <x v="60"/>
    <s v="MH 10"/>
    <s v="Thi kết thúc môn "/>
    <n v="2"/>
    <s v="104-C"/>
    <m/>
    <m/>
    <m/>
    <m/>
    <m/>
    <m/>
    <m/>
    <m/>
    <m/>
    <m/>
    <m/>
    <m/>
    <m/>
  </r>
  <r>
    <n v="78"/>
    <x v="78"/>
    <x v="2"/>
    <s v="Văn hóa"/>
    <s v=""/>
    <m/>
    <m/>
    <n v="105"/>
    <m/>
    <n v="105"/>
    <m/>
    <m/>
    <m/>
    <m/>
    <n v="105"/>
    <m/>
    <n v="105"/>
    <m/>
    <m/>
    <m/>
  </r>
  <r>
    <n v="78"/>
    <x v="78"/>
    <x v="61"/>
    <s v="MĐ 13"/>
    <s v="Xây dựng thực đơn"/>
    <n v="8"/>
    <m/>
    <m/>
    <s v="104-S"/>
    <m/>
    <m/>
    <m/>
    <m/>
    <m/>
    <m/>
    <s v="104-S"/>
    <m/>
    <m/>
    <m/>
    <m/>
  </r>
  <r>
    <n v="78"/>
    <x v="78"/>
    <x v="60"/>
    <s v="MH 12"/>
    <s v="Hạch toán định mức"/>
    <n v="5"/>
    <m/>
    <m/>
    <m/>
    <m/>
    <s v="104-S"/>
    <m/>
    <m/>
    <m/>
    <m/>
    <m/>
    <m/>
    <s v="104-S"/>
    <m/>
    <m/>
  </r>
  <r>
    <n v="79"/>
    <x v="79"/>
    <x v="62"/>
    <s v="MĐ 14"/>
    <s v="Trang trí món ăn"/>
    <n v="5"/>
    <s v="104-S"/>
    <m/>
    <m/>
    <m/>
    <m/>
    <m/>
    <m/>
    <s v="104-S"/>
    <m/>
    <m/>
    <m/>
    <m/>
    <m/>
    <m/>
  </r>
  <r>
    <n v="79"/>
    <x v="79"/>
    <x v="60"/>
    <s v="MH 10"/>
    <s v="Thi kết thúc môn "/>
    <n v="2"/>
    <s v="104-C"/>
    <m/>
    <m/>
    <m/>
    <m/>
    <m/>
    <m/>
    <m/>
    <m/>
    <m/>
    <m/>
    <m/>
    <m/>
    <m/>
  </r>
  <r>
    <n v="79"/>
    <x v="79"/>
    <x v="2"/>
    <s v="Văn hóa"/>
    <s v=""/>
    <m/>
    <m/>
    <n v="105"/>
    <m/>
    <n v="105"/>
    <m/>
    <m/>
    <m/>
    <m/>
    <n v="105"/>
    <m/>
    <n v="105"/>
    <m/>
    <m/>
    <m/>
  </r>
  <r>
    <n v="79"/>
    <x v="79"/>
    <x v="61"/>
    <s v="MĐ 13"/>
    <s v="Xây dựng thực đơn"/>
    <n v="8"/>
    <m/>
    <m/>
    <s v="104-S"/>
    <m/>
    <m/>
    <m/>
    <m/>
    <m/>
    <m/>
    <s v="104-S"/>
    <m/>
    <m/>
    <m/>
    <m/>
  </r>
  <r>
    <n v="79"/>
    <x v="79"/>
    <x v="60"/>
    <s v="MH 12"/>
    <s v="Hạch toán định mức"/>
    <n v="5"/>
    <m/>
    <m/>
    <m/>
    <m/>
    <s v="104-S"/>
    <m/>
    <m/>
    <m/>
    <m/>
    <m/>
    <m/>
    <s v="104-S"/>
    <m/>
    <m/>
  </r>
  <r>
    <n v="80"/>
    <x v="80"/>
    <x v="8"/>
    <s v="MĐ 27"/>
    <s v="Thực tập nghề nghiệp"/>
    <m/>
    <m/>
    <m/>
    <m/>
    <m/>
    <m/>
    <m/>
    <m/>
    <m/>
    <m/>
    <m/>
    <m/>
    <m/>
    <m/>
    <m/>
  </r>
  <r>
    <n v="81"/>
    <x v="81"/>
    <x v="63"/>
    <s v="MĐ 27"/>
    <s v="Thực tập nghề nghiệp"/>
    <m/>
    <m/>
    <m/>
    <m/>
    <m/>
    <m/>
    <m/>
    <m/>
    <m/>
    <m/>
    <m/>
    <m/>
    <m/>
    <m/>
    <m/>
  </r>
  <r>
    <n v="82"/>
    <x v="82"/>
    <x v="64"/>
    <s v="MH 09"/>
    <s v="Thi kết thúc môn "/>
    <n v="5"/>
    <m/>
    <m/>
    <s v="204-C"/>
    <m/>
    <m/>
    <m/>
    <m/>
    <m/>
    <m/>
    <m/>
    <m/>
    <m/>
    <m/>
    <m/>
  </r>
  <r>
    <n v="82"/>
    <x v="82"/>
    <x v="64"/>
    <s v="MH 12"/>
    <s v="Quản trị doanh nghiệp"/>
    <n v="5"/>
    <m/>
    <s v="204-C"/>
    <m/>
    <m/>
    <s v="204-C"/>
    <m/>
    <m/>
    <m/>
    <s v="204-C"/>
    <m/>
    <m/>
    <s v="204-C"/>
    <m/>
    <m/>
  </r>
  <r>
    <n v="82"/>
    <x v="82"/>
    <x v="25"/>
    <s v="MH 06"/>
    <s v="Tiếng Anh"/>
    <n v="5"/>
    <s v="307-C"/>
    <m/>
    <m/>
    <m/>
    <m/>
    <m/>
    <m/>
    <s v="307-C"/>
    <m/>
    <m/>
    <m/>
    <m/>
    <m/>
    <m/>
  </r>
  <r>
    <n v="82"/>
    <x v="82"/>
    <x v="65"/>
    <s v="MH 14"/>
    <s v="Thuế"/>
    <n v="5"/>
    <m/>
    <m/>
    <m/>
    <s v="204-C"/>
    <m/>
    <m/>
    <m/>
    <m/>
    <m/>
    <m/>
    <m/>
    <m/>
    <m/>
    <m/>
  </r>
  <r>
    <n v="82"/>
    <x v="82"/>
    <x v="65"/>
    <s v="MH 14"/>
    <s v="Thi kết thúc môn "/>
    <n v="2"/>
    <m/>
    <m/>
    <m/>
    <m/>
    <m/>
    <m/>
    <m/>
    <m/>
    <m/>
    <s v="204-C"/>
    <m/>
    <m/>
    <m/>
    <m/>
  </r>
  <r>
    <n v="82"/>
    <x v="82"/>
    <x v="65"/>
    <s v="MH 20"/>
    <s v="Thanh toán điện tử"/>
    <n v="5"/>
    <m/>
    <m/>
    <m/>
    <m/>
    <m/>
    <m/>
    <m/>
    <m/>
    <m/>
    <m/>
    <s v="204-C"/>
    <m/>
    <m/>
    <m/>
  </r>
  <r>
    <n v="83"/>
    <x v="83"/>
    <x v="49"/>
    <s v="MĐ 30"/>
    <s v="Đồ án tốt nghiệp"/>
    <n v="8"/>
    <m/>
    <m/>
    <m/>
    <m/>
    <m/>
    <m/>
    <m/>
    <m/>
    <m/>
    <m/>
    <m/>
    <m/>
    <m/>
    <m/>
  </r>
  <r>
    <n v="84"/>
    <x v="84"/>
    <x v="66"/>
    <s v="MĐ 26"/>
    <s v="Robot công nghiệp"/>
    <n v="8"/>
    <s v="304-S"/>
    <s v="304-S"/>
    <s v="304-S"/>
    <s v="304-S"/>
    <m/>
    <m/>
    <m/>
    <m/>
    <s v="304-S"/>
    <s v="304-S"/>
    <m/>
    <m/>
    <m/>
    <m/>
  </r>
  <r>
    <n v="84"/>
    <x v="84"/>
    <x v="49"/>
    <s v="MĐ 30"/>
    <s v="Đồ án tốt nghiệp"/>
    <n v="8"/>
    <m/>
    <m/>
    <m/>
    <m/>
    <m/>
    <m/>
    <m/>
    <m/>
    <m/>
    <m/>
    <m/>
    <m/>
    <m/>
    <m/>
  </r>
  <r>
    <n v="85"/>
    <x v="85"/>
    <x v="8"/>
    <s v="MĐ 29"/>
    <s v="Thực tập tốt nghiệp"/>
    <m/>
    <m/>
    <m/>
    <m/>
    <m/>
    <m/>
    <m/>
    <m/>
    <m/>
    <m/>
    <m/>
    <m/>
    <m/>
    <m/>
    <m/>
  </r>
  <r>
    <n v="85"/>
    <x v="85"/>
    <x v="52"/>
    <s v="MĐ 25"/>
    <s v="Bảo dưỡng hệ thống tự động hóa tại DN"/>
    <n v="8"/>
    <m/>
    <m/>
    <m/>
    <m/>
    <m/>
    <m/>
    <m/>
    <m/>
    <m/>
    <m/>
    <m/>
    <m/>
    <m/>
    <m/>
  </r>
  <r>
    <n v="86"/>
    <x v="86"/>
    <x v="8"/>
    <s v="MĐ 29"/>
    <s v="Thực tập tốt nghiệp"/>
    <m/>
    <m/>
    <m/>
    <m/>
    <m/>
    <m/>
    <m/>
    <m/>
    <m/>
    <m/>
    <m/>
    <m/>
    <m/>
    <m/>
    <m/>
  </r>
  <r>
    <n v="86"/>
    <x v="86"/>
    <x v="52"/>
    <s v="MĐ 25"/>
    <s v="Bảo dưỡng hệ thống tự động hóa tại DN"/>
    <n v="8"/>
    <m/>
    <m/>
    <m/>
    <m/>
    <m/>
    <m/>
    <m/>
    <m/>
    <m/>
    <m/>
    <m/>
    <m/>
    <m/>
    <m/>
  </r>
  <r>
    <n v="87"/>
    <x v="87"/>
    <x v="3"/>
    <s v="MH 03"/>
    <s v="GDTC"/>
    <n v="3"/>
    <s v="Sân (D)-S"/>
    <m/>
    <m/>
    <m/>
    <m/>
    <m/>
    <m/>
    <s v="Sân (D)-S"/>
    <m/>
    <m/>
    <m/>
    <m/>
    <m/>
    <m/>
  </r>
  <r>
    <n v="87"/>
    <x v="87"/>
    <x v="9"/>
    <s v="MH 06"/>
    <s v="Tiếng Anh"/>
    <n v="5"/>
    <m/>
    <s v="307-S"/>
    <m/>
    <m/>
    <m/>
    <m/>
    <m/>
    <m/>
    <s v="307-S"/>
    <m/>
    <m/>
    <m/>
    <m/>
    <m/>
  </r>
  <r>
    <n v="87"/>
    <x v="87"/>
    <x v="53"/>
    <s v="MĐ 09"/>
    <s v="Đo lường Điện - Điện tử"/>
    <n v="8"/>
    <m/>
    <m/>
    <s v="408-S"/>
    <s v="408-S"/>
    <m/>
    <m/>
    <m/>
    <m/>
    <m/>
    <s v="408-S"/>
    <m/>
    <m/>
    <m/>
    <m/>
  </r>
  <r>
    <n v="87"/>
    <x v="87"/>
    <x v="39"/>
    <s v="MĐ 14"/>
    <s v="Trang bị điện"/>
    <n v="8"/>
    <m/>
    <m/>
    <m/>
    <m/>
    <m/>
    <m/>
    <m/>
    <m/>
    <m/>
    <m/>
    <s v="401-S"/>
    <m/>
    <m/>
    <m/>
  </r>
  <r>
    <n v="87"/>
    <x v="87"/>
    <x v="53"/>
    <s v="MĐ 09"/>
    <s v="Thi kết thúc môn "/>
    <n v="4"/>
    <m/>
    <m/>
    <m/>
    <m/>
    <m/>
    <m/>
    <m/>
    <m/>
    <m/>
    <m/>
    <m/>
    <s v="408-S"/>
    <m/>
    <m/>
  </r>
  <r>
    <n v="87"/>
    <x v="87"/>
    <x v="52"/>
    <s v="MĐ 09"/>
    <s v="Thi kết thúc môn "/>
    <n v="4"/>
    <m/>
    <m/>
    <m/>
    <m/>
    <m/>
    <m/>
    <m/>
    <m/>
    <m/>
    <m/>
    <m/>
    <s v="408-S"/>
    <m/>
    <m/>
  </r>
  <r>
    <n v="88"/>
    <x v="88"/>
    <x v="7"/>
    <s v="MH 01"/>
    <s v="GDCT"/>
    <n v="5"/>
    <m/>
    <m/>
    <m/>
    <m/>
    <s v="205-C"/>
    <m/>
    <m/>
    <m/>
    <m/>
    <m/>
    <m/>
    <s v="205-C"/>
    <m/>
    <m/>
  </r>
  <r>
    <n v="88"/>
    <x v="88"/>
    <x v="39"/>
    <s v="MĐ 14"/>
    <s v="Trang bị điện"/>
    <n v="8"/>
    <s v="401-C"/>
    <m/>
    <s v="401-S"/>
    <s v="401-C"/>
    <m/>
    <m/>
    <m/>
    <s v="401-C"/>
    <m/>
    <s v="401-C"/>
    <m/>
    <m/>
    <m/>
    <m/>
  </r>
  <r>
    <n v="88"/>
    <x v="88"/>
    <x v="39"/>
    <s v="MĐ 14"/>
    <s v="Thi kết thúc môn "/>
    <n v="4"/>
    <m/>
    <m/>
    <m/>
    <m/>
    <m/>
    <m/>
    <m/>
    <m/>
    <m/>
    <m/>
    <s v="401-C"/>
    <m/>
    <m/>
    <m/>
  </r>
  <r>
    <n v="88"/>
    <x v="88"/>
    <x v="53"/>
    <s v="MĐ 14"/>
    <s v="Thi kết thúc môn "/>
    <n v="4"/>
    <m/>
    <m/>
    <m/>
    <m/>
    <m/>
    <m/>
    <m/>
    <m/>
    <m/>
    <m/>
    <s v="401-C"/>
    <m/>
    <m/>
    <m/>
  </r>
  <r>
    <n v="88"/>
    <x v="88"/>
    <x v="53"/>
    <s v="MĐ 15"/>
    <s v="Kỹ thuật cảm biến"/>
    <n v="8"/>
    <m/>
    <s v="405-C"/>
    <m/>
    <m/>
    <m/>
    <m/>
    <m/>
    <m/>
    <s v="405-C"/>
    <m/>
    <m/>
    <m/>
    <m/>
    <m/>
  </r>
  <r>
    <n v="89"/>
    <x v="89"/>
    <x v="42"/>
    <s v="MĐ 12"/>
    <s v="Thi kết thúc môn "/>
    <n v="4"/>
    <s v="504-S"/>
    <m/>
    <m/>
    <m/>
    <m/>
    <m/>
    <m/>
    <m/>
    <m/>
    <m/>
    <m/>
    <m/>
    <m/>
    <m/>
  </r>
  <r>
    <n v="89"/>
    <x v="89"/>
    <x v="53"/>
    <s v="MĐ 12"/>
    <s v="Thi kết thúc môn "/>
    <n v="4"/>
    <s v="504-S"/>
    <m/>
    <m/>
    <m/>
    <m/>
    <m/>
    <m/>
    <m/>
    <m/>
    <m/>
    <m/>
    <m/>
    <m/>
    <m/>
  </r>
  <r>
    <n v="89"/>
    <x v="89"/>
    <x v="66"/>
    <s v="MĐ 14"/>
    <s v="Trang bị điện"/>
    <n v="8"/>
    <m/>
    <m/>
    <m/>
    <m/>
    <s v="304-S"/>
    <m/>
    <m/>
    <s v="304-S"/>
    <m/>
    <m/>
    <s v="304-S"/>
    <s v="304-S"/>
    <m/>
    <m/>
  </r>
  <r>
    <n v="89"/>
    <x v="89"/>
    <x v="18"/>
    <s v="MH 01"/>
    <s v="Giáo dục chính trị"/>
    <n v="5"/>
    <m/>
    <s v="HT.B-C"/>
    <m/>
    <m/>
    <m/>
    <m/>
    <m/>
    <m/>
    <s v="HT.B-C"/>
    <m/>
    <m/>
    <m/>
    <m/>
    <m/>
  </r>
  <r>
    <n v="89"/>
    <x v="89"/>
    <x v="3"/>
    <s v="MH 03"/>
    <s v="GDTC"/>
    <n v="3"/>
    <m/>
    <m/>
    <s v="Sân(D)-C"/>
    <m/>
    <m/>
    <m/>
    <m/>
    <m/>
    <m/>
    <s v="Sân(D)-C"/>
    <m/>
    <m/>
    <m/>
    <m/>
  </r>
  <r>
    <n v="90"/>
    <x v="90"/>
    <x v="8"/>
    <s v="MĐ 24"/>
    <s v="Thực tập tốt nghiệp"/>
    <m/>
    <m/>
    <m/>
    <m/>
    <m/>
    <m/>
    <m/>
    <m/>
    <m/>
    <m/>
    <m/>
    <m/>
    <m/>
    <m/>
    <m/>
  </r>
  <r>
    <n v="91"/>
    <x v="91"/>
    <x v="25"/>
    <s v="MH 06"/>
    <s v="Ngoại ngữ (Anh văn)"/>
    <n v="5"/>
    <m/>
    <m/>
    <s v="307-C"/>
    <m/>
    <m/>
    <m/>
    <m/>
    <m/>
    <m/>
    <s v="307-C"/>
    <m/>
    <m/>
    <m/>
    <m/>
  </r>
  <r>
    <n v="91"/>
    <x v="91"/>
    <x v="67"/>
    <s v="MH 08"/>
    <s v="Thi kết thúc môn "/>
    <n v="5"/>
    <m/>
    <s v="302-C"/>
    <m/>
    <m/>
    <m/>
    <m/>
    <m/>
    <m/>
    <m/>
    <m/>
    <m/>
    <m/>
    <m/>
    <m/>
  </r>
  <r>
    <n v="91"/>
    <x v="91"/>
    <x v="68"/>
    <s v="MH 11"/>
    <s v="Nguyên lý kế toán"/>
    <n v="5"/>
    <m/>
    <m/>
    <m/>
    <s v="302-C"/>
    <m/>
    <m/>
    <m/>
    <m/>
    <m/>
    <m/>
    <s v="302-C"/>
    <m/>
    <m/>
    <m/>
  </r>
  <r>
    <n v="91"/>
    <x v="91"/>
    <x v="29"/>
    <s v="MH 01"/>
    <s v="Chính trị"/>
    <n v="5"/>
    <m/>
    <m/>
    <m/>
    <m/>
    <s v="HT.B-S"/>
    <m/>
    <m/>
    <m/>
    <m/>
    <m/>
    <m/>
    <s v="HT.B-S"/>
    <m/>
    <m/>
  </r>
  <r>
    <n v="92"/>
    <x v="92"/>
    <x v="25"/>
    <s v="MH 06"/>
    <s v="Ngoại ngữ (Anh văn)"/>
    <n v="5"/>
    <m/>
    <m/>
    <s v="307-C"/>
    <m/>
    <m/>
    <m/>
    <m/>
    <m/>
    <m/>
    <s v="307-C"/>
    <m/>
    <m/>
    <m/>
    <m/>
  </r>
  <r>
    <n v="92"/>
    <x v="92"/>
    <x v="67"/>
    <s v="MH 08"/>
    <s v="Thương mại điện tử"/>
    <n v="5"/>
    <m/>
    <m/>
    <m/>
    <s v="302-S"/>
    <m/>
    <m/>
    <m/>
    <m/>
    <m/>
    <m/>
    <s v="302-S"/>
    <m/>
    <m/>
    <m/>
  </r>
  <r>
    <n v="92"/>
    <x v="92"/>
    <x v="68"/>
    <s v="MH 11"/>
    <s v="Nguyên lý kế toán"/>
    <n v="5"/>
    <s v="302-S"/>
    <s v="302-S"/>
    <m/>
    <m/>
    <m/>
    <m/>
    <m/>
    <s v="302-S"/>
    <s v="302-S"/>
    <m/>
    <m/>
    <m/>
    <m/>
    <m/>
  </r>
  <r>
    <n v="92"/>
    <x v="92"/>
    <x v="29"/>
    <s v="MH 01"/>
    <s v="Chính trị"/>
    <n v="5"/>
    <m/>
    <m/>
    <m/>
    <m/>
    <s v="HT.B-S"/>
    <m/>
    <m/>
    <m/>
    <m/>
    <m/>
    <m/>
    <s v="HT.B-S"/>
    <m/>
    <m/>
  </r>
  <r>
    <n v="93"/>
    <x v="93"/>
    <x v="29"/>
    <s v="MH 01"/>
    <s v="Giáo dục chính trị"/>
    <n v="5"/>
    <s v="206-C"/>
    <m/>
    <m/>
    <m/>
    <m/>
    <m/>
    <m/>
    <s v="206-C"/>
    <m/>
    <m/>
    <m/>
    <m/>
    <m/>
    <m/>
  </r>
  <r>
    <n v="93"/>
    <x v="93"/>
    <x v="39"/>
    <s v="MĐ 10"/>
    <s v="ĐKLTPLC nâng cao"/>
    <n v="8"/>
    <m/>
    <s v="403-C"/>
    <m/>
    <m/>
    <s v="403-C"/>
    <m/>
    <m/>
    <m/>
    <s v="403-C"/>
    <m/>
    <m/>
    <s v="403-C"/>
    <m/>
    <m/>
  </r>
  <r>
    <n v="93"/>
    <x v="93"/>
    <x v="21"/>
    <s v="MH 06"/>
    <s v="Ngoại ngữ (Anh văn)"/>
    <n v="5"/>
    <m/>
    <m/>
    <m/>
    <s v="205-S"/>
    <m/>
    <m/>
    <m/>
    <m/>
    <m/>
    <m/>
    <s v="205-S"/>
    <m/>
    <m/>
    <m/>
  </r>
  <r>
    <n v="94"/>
    <x v="94"/>
    <x v="29"/>
    <s v="MH 01"/>
    <s v="Giáo dục chính trị"/>
    <n v="5"/>
    <s v="206-C"/>
    <m/>
    <m/>
    <m/>
    <m/>
    <m/>
    <m/>
    <s v="206-C"/>
    <m/>
    <m/>
    <m/>
    <m/>
    <m/>
    <m/>
  </r>
  <r>
    <n v="94"/>
    <x v="94"/>
    <x v="39"/>
    <s v="MĐ 09"/>
    <s v="ĐKLTPLC nâng cao"/>
    <n v="8"/>
    <m/>
    <s v="403-C"/>
    <m/>
    <m/>
    <s v="403-C"/>
    <m/>
    <m/>
    <m/>
    <s v="403-C"/>
    <m/>
    <m/>
    <s v="403-C"/>
    <m/>
    <m/>
  </r>
  <r>
    <n v="94"/>
    <x v="94"/>
    <x v="21"/>
    <s v="MH 06"/>
    <s v="Ngoại ngữ (Anh văn)"/>
    <n v="5"/>
    <m/>
    <m/>
    <m/>
    <s v="205-S"/>
    <m/>
    <m/>
    <m/>
    <m/>
    <m/>
    <m/>
    <s v="205-S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60466E-757B-4125-BFAA-328E9DDDB42F}" name="PivotTable2" cacheId="20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73" firstHeaderRow="0" firstDataRow="1" firstDataCol="1"/>
  <pivotFields count="20">
    <pivotField showAll="0"/>
    <pivotField showAll="0">
      <items count="9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93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94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0"/>
        <item t="default"/>
      </items>
    </pivotField>
    <pivotField axis="axisRow" showAll="0">
      <items count="73">
        <item x="61"/>
        <item x="64"/>
        <item x="45"/>
        <item x="29"/>
        <item x="9"/>
        <item x="40"/>
        <item x="25"/>
        <item x="51"/>
        <item m="1" x="71"/>
        <item x="5"/>
        <item x="38"/>
        <item x="21"/>
        <item x="62"/>
        <item x="60"/>
        <item x="7"/>
        <item x="50"/>
        <item x="43"/>
        <item x="18"/>
        <item x="20"/>
        <item x="36"/>
        <item x="44"/>
        <item x="35"/>
        <item x="63"/>
        <item x="68"/>
        <item x="65"/>
        <item x="46"/>
        <item x="26"/>
        <item x="2"/>
        <item x="8"/>
        <item x="19"/>
        <item m="1" x="70"/>
        <item x="49"/>
        <item x="16"/>
        <item x="41"/>
        <item x="67"/>
        <item x="31"/>
        <item x="42"/>
        <item x="58"/>
        <item x="48"/>
        <item x="3"/>
        <item x="55"/>
        <item x="17"/>
        <item x="14"/>
        <item x="52"/>
        <item x="53"/>
        <item x="23"/>
        <item x="6"/>
        <item x="13"/>
        <item x="59"/>
        <item x="22"/>
        <item x="39"/>
        <item x="1"/>
        <item x="27"/>
        <item x="56"/>
        <item x="47"/>
        <item x="57"/>
        <item x="30"/>
        <item x="34"/>
        <item x="33"/>
        <item x="32"/>
        <item x="15"/>
        <item x="37"/>
        <item x="11"/>
        <item x="10"/>
        <item x="54"/>
        <item x="24"/>
        <item x="28"/>
        <item x="4"/>
        <item x="12"/>
        <item x="66"/>
        <item x="0"/>
        <item m="1" x="6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590">
      <pivotArea type="all" dataOnly="0" outline="0" fieldPosition="0"/>
    </format>
    <format dxfId="589">
      <pivotArea outline="0" collapsedLevelsAreSubtotals="1" fieldPosition="0"/>
    </format>
    <format dxfId="588">
      <pivotArea field="1" type="button" dataOnly="0" labelOnly="1" outline="0"/>
    </format>
    <format dxfId="587">
      <pivotArea dataOnly="0" labelOnly="1" grandRow="1" outline="0" fieldPosition="0"/>
    </format>
    <format dxfId="58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8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84">
      <pivotArea collapsedLevelsAreSubtotals="1" fieldPosition="0">
        <references count="1">
          <reference field="2" count="0"/>
        </references>
      </pivotArea>
    </format>
    <format dxfId="583">
      <pivotArea collapsedLevelsAreSubtotals="1" fieldPosition="0">
        <references count="1">
          <reference field="2" count="0"/>
        </references>
      </pivotArea>
    </format>
    <format dxfId="582">
      <pivotArea collapsedLevelsAreSubtotals="1" fieldPosition="0">
        <references count="1">
          <reference field="2" count="0"/>
        </references>
      </pivotArea>
    </format>
    <format dxfId="581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0">
      <pivotArea dataOnly="0" labelOnly="1" fieldPosition="0">
        <references count="1">
          <reference field="2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579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8">
      <pivotArea dataOnly="0" labelOnly="1" fieldPosition="0">
        <references count="1">
          <reference field="2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AA51C4-6CFC-4ACA-A565-9F7878438307}" name="PivotTable2" cacheId="20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99" firstHeaderRow="0" firstDataRow="1" firstDataCol="1"/>
  <pivotFields count="20">
    <pivotField showAll="0"/>
    <pivotField axis="axisRow" showAll="0">
      <items count="9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93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94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0">
    <format dxfId="577">
      <pivotArea type="all" dataOnly="0" outline="0" fieldPosition="0"/>
    </format>
    <format dxfId="576">
      <pivotArea outline="0" collapsedLevelsAreSubtotals="1" fieldPosition="0"/>
    </format>
    <format dxfId="575">
      <pivotArea field="1" type="button" dataOnly="0" labelOnly="1" outline="0" axis="axisRow" fieldPosition="0"/>
    </format>
    <format dxfId="5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3">
      <pivotArea dataOnly="0" labelOnly="1" fieldPosition="0">
        <references count="1">
          <reference field="1" count="4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572">
      <pivotArea dataOnly="0" labelOnly="1" grandRow="1" outline="0" fieldPosition="0"/>
    </format>
    <format dxfId="57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7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69">
      <pivotArea collapsedLevelsAreSubtotals="1" fieldPosition="0">
        <references count="1">
          <reference field="1" count="0"/>
        </references>
      </pivotArea>
    </format>
    <format dxfId="568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2B33-9327-41D9-B5F4-31E03EC2F9BB}">
  <sheetPr>
    <pageSetUpPr fitToPage="1"/>
  </sheetPr>
  <dimension ref="A1:V322"/>
  <sheetViews>
    <sheetView tabSelected="1" zoomScale="50" zoomScaleNormal="50" workbookViewId="0">
      <selection activeCell="G10" sqref="G10"/>
    </sheetView>
  </sheetViews>
  <sheetFormatPr defaultRowHeight="14.25" x14ac:dyDescent="0.2"/>
  <cols>
    <col min="2" max="2" width="27.125" customWidth="1"/>
    <col min="3" max="3" width="17" customWidth="1"/>
    <col min="4" max="4" width="16.875" customWidth="1"/>
    <col min="5" max="5" width="36.5" customWidth="1"/>
    <col min="7" max="7" width="14.25" customWidth="1"/>
    <col min="8" max="8" width="15.25" customWidth="1"/>
    <col min="9" max="9" width="15.75" customWidth="1"/>
    <col min="10" max="11" width="15.5" customWidth="1"/>
    <col min="12" max="20" width="14.25" customWidth="1"/>
    <col min="21" max="21" width="25" customWidth="1"/>
    <col min="22" max="22" width="0" hidden="1" customWidth="1"/>
  </cols>
  <sheetData>
    <row r="1" spans="1:22" ht="27" customHeight="1" x14ac:dyDescent="0.35">
      <c r="A1" s="89" t="s">
        <v>372</v>
      </c>
      <c r="B1" s="90"/>
      <c r="C1" s="90"/>
      <c r="D1" s="90"/>
      <c r="E1" s="90"/>
      <c r="F1" s="90"/>
      <c r="G1" s="32"/>
      <c r="H1" s="91"/>
      <c r="I1" s="91"/>
      <c r="J1" s="32"/>
      <c r="K1" s="32"/>
      <c r="L1" s="32"/>
      <c r="M1" s="32"/>
      <c r="N1" s="32"/>
      <c r="O1" s="32"/>
      <c r="P1" s="32"/>
      <c r="Q1" s="32"/>
      <c r="R1" s="36"/>
      <c r="S1" s="29"/>
      <c r="T1" s="29"/>
      <c r="U1" s="29"/>
    </row>
    <row r="2" spans="1:22" ht="26.25" x14ac:dyDescent="0.4">
      <c r="A2" s="92" t="s">
        <v>390</v>
      </c>
      <c r="B2" s="90"/>
      <c r="C2" s="90"/>
      <c r="D2" s="90"/>
      <c r="E2" s="90"/>
      <c r="F2" s="9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6"/>
      <c r="S2" s="29"/>
      <c r="T2" s="29"/>
      <c r="U2" s="29"/>
    </row>
    <row r="3" spans="1:22" ht="20.25" x14ac:dyDescent="0.3">
      <c r="A3" s="35"/>
      <c r="B3" s="33"/>
      <c r="C3" s="33"/>
      <c r="D3" s="34"/>
      <c r="E3" s="33"/>
      <c r="F3" s="31"/>
      <c r="G3" s="31"/>
      <c r="H3" s="32"/>
      <c r="I3" s="31"/>
      <c r="J3" s="31"/>
      <c r="K3" s="31"/>
      <c r="L3" s="31"/>
      <c r="M3" s="31"/>
      <c r="N3" s="31"/>
      <c r="O3" s="31"/>
      <c r="P3" s="31"/>
      <c r="Q3" s="31"/>
      <c r="R3" s="30"/>
      <c r="S3" s="29"/>
      <c r="T3" s="29"/>
      <c r="U3" s="29"/>
    </row>
    <row r="4" spans="1:22" ht="82.5" customHeight="1" x14ac:dyDescent="0.2">
      <c r="A4" s="93" t="s">
        <v>393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2" ht="51" x14ac:dyDescent="0.35">
      <c r="A5" s="28"/>
      <c r="B5" s="22"/>
      <c r="C5" s="28"/>
      <c r="D5" s="76" t="s">
        <v>371</v>
      </c>
      <c r="E5" s="22"/>
      <c r="F5" s="75" t="s">
        <v>370</v>
      </c>
      <c r="G5" s="26"/>
      <c r="H5" s="25"/>
      <c r="I5" s="25"/>
      <c r="J5" s="70" t="s">
        <v>391</v>
      </c>
      <c r="K5" s="25"/>
      <c r="L5" s="25"/>
      <c r="M5" s="27"/>
      <c r="N5" s="26"/>
      <c r="O5" s="25"/>
      <c r="P5" s="25"/>
      <c r="Q5" s="70" t="s">
        <v>392</v>
      </c>
      <c r="R5" s="25"/>
      <c r="S5" s="24"/>
      <c r="T5" s="23"/>
      <c r="U5" s="22"/>
    </row>
    <row r="6" spans="1:22" ht="39" customHeight="1" x14ac:dyDescent="0.2">
      <c r="A6" s="74" t="s">
        <v>369</v>
      </c>
      <c r="B6" s="75" t="s">
        <v>368</v>
      </c>
      <c r="C6" s="74" t="s">
        <v>367</v>
      </c>
      <c r="D6" s="75" t="s">
        <v>366</v>
      </c>
      <c r="E6" s="75" t="s">
        <v>365</v>
      </c>
      <c r="F6" s="75" t="s">
        <v>364</v>
      </c>
      <c r="G6" s="71" t="s">
        <v>363</v>
      </c>
      <c r="H6" s="71" t="s">
        <v>362</v>
      </c>
      <c r="I6" s="71" t="s">
        <v>361</v>
      </c>
      <c r="J6" s="71" t="s">
        <v>360</v>
      </c>
      <c r="K6" s="71" t="s">
        <v>359</v>
      </c>
      <c r="L6" s="71" t="s">
        <v>358</v>
      </c>
      <c r="M6" s="71" t="s">
        <v>357</v>
      </c>
      <c r="N6" s="71" t="s">
        <v>363</v>
      </c>
      <c r="O6" s="71" t="s">
        <v>362</v>
      </c>
      <c r="P6" s="71" t="s">
        <v>361</v>
      </c>
      <c r="Q6" s="71" t="s">
        <v>360</v>
      </c>
      <c r="R6" s="71" t="s">
        <v>359</v>
      </c>
      <c r="S6" s="71" t="s">
        <v>358</v>
      </c>
      <c r="T6" s="71" t="s">
        <v>357</v>
      </c>
      <c r="U6" s="21" t="s">
        <v>356</v>
      </c>
    </row>
    <row r="7" spans="1:22" ht="33" customHeight="1" x14ac:dyDescent="0.2">
      <c r="A7" s="20"/>
      <c r="B7" s="18"/>
      <c r="C7" s="20"/>
      <c r="D7" s="77" t="s">
        <v>355</v>
      </c>
      <c r="E7" s="18"/>
      <c r="F7" s="19"/>
      <c r="G7" s="72">
        <v>44907</v>
      </c>
      <c r="H7" s="73">
        <v>13</v>
      </c>
      <c r="I7" s="73">
        <v>14</v>
      </c>
      <c r="J7" s="73">
        <v>15</v>
      </c>
      <c r="K7" s="73">
        <v>16</v>
      </c>
      <c r="L7" s="73">
        <v>17</v>
      </c>
      <c r="M7" s="73">
        <v>18</v>
      </c>
      <c r="N7" s="73">
        <v>19</v>
      </c>
      <c r="O7" s="73">
        <v>20</v>
      </c>
      <c r="P7" s="73">
        <v>21</v>
      </c>
      <c r="Q7" s="73">
        <v>22</v>
      </c>
      <c r="R7" s="73">
        <v>23</v>
      </c>
      <c r="S7" s="73">
        <v>24</v>
      </c>
      <c r="T7" s="73">
        <v>25</v>
      </c>
      <c r="U7" s="18"/>
    </row>
    <row r="8" spans="1:22" ht="61.5" customHeight="1" x14ac:dyDescent="0.25">
      <c r="A8" s="6">
        <v>1</v>
      </c>
      <c r="B8" s="5" t="s">
        <v>353</v>
      </c>
      <c r="C8" s="5" t="s">
        <v>351</v>
      </c>
      <c r="D8" s="5" t="s">
        <v>65</v>
      </c>
      <c r="E8" s="5" t="s">
        <v>354</v>
      </c>
      <c r="F8" s="4">
        <v>8</v>
      </c>
      <c r="G8" s="4" t="s">
        <v>383</v>
      </c>
      <c r="H8" s="4"/>
      <c r="I8" s="4"/>
      <c r="J8" s="4"/>
      <c r="K8" s="4"/>
      <c r="L8" s="3"/>
      <c r="M8" s="3"/>
      <c r="N8" s="4" t="s">
        <v>383</v>
      </c>
      <c r="O8" s="4"/>
      <c r="P8" s="4"/>
      <c r="Q8" s="4"/>
      <c r="R8" s="4"/>
      <c r="S8" s="3"/>
      <c r="T8" s="3"/>
      <c r="U8" s="2"/>
      <c r="V8" s="1">
        <f t="shared" ref="V8:V27" si="0">IFERROR((COUNTA(G8:T8)-COUNTIF(G8:T8,"Nghỉ"))*F8," ")</f>
        <v>16</v>
      </c>
    </row>
    <row r="9" spans="1:22" ht="61.5" customHeight="1" x14ac:dyDescent="0.25">
      <c r="A9" s="6">
        <v>1</v>
      </c>
      <c r="B9" s="5" t="s">
        <v>353</v>
      </c>
      <c r="C9" s="5" t="s">
        <v>102</v>
      </c>
      <c r="D9" s="12" t="s">
        <v>101</v>
      </c>
      <c r="E9" s="5"/>
      <c r="F9" s="4"/>
      <c r="G9" s="4" t="s">
        <v>116</v>
      </c>
      <c r="H9" s="4"/>
      <c r="I9" s="4">
        <v>308</v>
      </c>
      <c r="J9" s="4">
        <v>308</v>
      </c>
      <c r="K9" s="4"/>
      <c r="L9" s="3">
        <v>308</v>
      </c>
      <c r="M9" s="3"/>
      <c r="N9" s="4" t="s">
        <v>116</v>
      </c>
      <c r="O9" s="4"/>
      <c r="P9" s="4">
        <v>308</v>
      </c>
      <c r="Q9" s="4">
        <v>308</v>
      </c>
      <c r="R9" s="4"/>
      <c r="S9" s="3">
        <v>308</v>
      </c>
      <c r="T9" s="3"/>
      <c r="U9" s="2"/>
      <c r="V9" s="1">
        <f t="shared" si="0"/>
        <v>0</v>
      </c>
    </row>
    <row r="10" spans="1:22" ht="61.5" customHeight="1" x14ac:dyDescent="0.25">
      <c r="A10" s="6">
        <v>2</v>
      </c>
      <c r="B10" s="5" t="s">
        <v>352</v>
      </c>
      <c r="C10" s="5" t="s">
        <v>37</v>
      </c>
      <c r="D10" s="5" t="s">
        <v>36</v>
      </c>
      <c r="E10" s="5" t="s">
        <v>58</v>
      </c>
      <c r="F10" s="4">
        <v>2</v>
      </c>
      <c r="G10" s="4" t="s">
        <v>316</v>
      </c>
      <c r="H10" s="4"/>
      <c r="I10" s="4"/>
      <c r="J10" s="4"/>
      <c r="K10" s="4"/>
      <c r="L10" s="3"/>
      <c r="M10" s="3"/>
      <c r="N10" s="4"/>
      <c r="O10" s="4"/>
      <c r="P10" s="4"/>
      <c r="Q10" s="4"/>
      <c r="R10" s="4"/>
      <c r="S10" s="3"/>
      <c r="T10" s="3"/>
      <c r="U10" s="2"/>
      <c r="V10" s="1">
        <f t="shared" si="0"/>
        <v>2</v>
      </c>
    </row>
    <row r="11" spans="1:22" ht="61.5" customHeight="1" x14ac:dyDescent="0.25">
      <c r="A11" s="6">
        <v>2</v>
      </c>
      <c r="B11" s="5" t="s">
        <v>352</v>
      </c>
      <c r="C11" s="5" t="s">
        <v>102</v>
      </c>
      <c r="D11" s="12" t="s">
        <v>101</v>
      </c>
      <c r="E11" s="5" t="s">
        <v>100</v>
      </c>
      <c r="F11" s="4"/>
      <c r="G11" s="4"/>
      <c r="H11" s="4">
        <v>208</v>
      </c>
      <c r="I11" s="4"/>
      <c r="J11" s="4"/>
      <c r="K11" s="4"/>
      <c r="L11" s="3"/>
      <c r="M11" s="3"/>
      <c r="N11" s="4"/>
      <c r="O11" s="4">
        <v>208</v>
      </c>
      <c r="P11" s="4"/>
      <c r="Q11" s="4"/>
      <c r="R11" s="4"/>
      <c r="S11" s="3"/>
      <c r="T11" s="3"/>
      <c r="U11" s="4" t="s">
        <v>632</v>
      </c>
      <c r="V11" s="1">
        <f t="shared" si="0"/>
        <v>0</v>
      </c>
    </row>
    <row r="12" spans="1:22" ht="61.5" customHeight="1" x14ac:dyDescent="0.25">
      <c r="A12" s="6">
        <v>2</v>
      </c>
      <c r="B12" s="5" t="s">
        <v>352</v>
      </c>
      <c r="C12" s="5" t="s">
        <v>351</v>
      </c>
      <c r="D12" s="5" t="s">
        <v>111</v>
      </c>
      <c r="E12" s="5" t="s">
        <v>350</v>
      </c>
      <c r="F12" s="4">
        <v>8</v>
      </c>
      <c r="G12" s="4"/>
      <c r="H12" s="4"/>
      <c r="I12" s="4"/>
      <c r="J12" s="4" t="s">
        <v>383</v>
      </c>
      <c r="K12" s="4"/>
      <c r="L12" s="3"/>
      <c r="M12" s="3"/>
      <c r="N12" s="4"/>
      <c r="O12" s="4"/>
      <c r="P12" s="4"/>
      <c r="Q12" s="4"/>
      <c r="R12" s="4"/>
      <c r="S12" s="3"/>
      <c r="T12" s="3"/>
      <c r="U12" s="2"/>
      <c r="V12" s="1">
        <f t="shared" si="0"/>
        <v>8</v>
      </c>
    </row>
    <row r="13" spans="1:22" ht="61.5" customHeight="1" x14ac:dyDescent="0.25">
      <c r="A13" s="6">
        <v>2</v>
      </c>
      <c r="B13" s="5" t="s">
        <v>352</v>
      </c>
      <c r="C13" s="5" t="s">
        <v>351</v>
      </c>
      <c r="D13" s="5" t="s">
        <v>111</v>
      </c>
      <c r="E13" s="5" t="s">
        <v>58</v>
      </c>
      <c r="F13" s="4">
        <v>4</v>
      </c>
      <c r="G13" s="4"/>
      <c r="H13" s="4"/>
      <c r="I13" s="4"/>
      <c r="J13" s="4"/>
      <c r="K13" s="4" t="s">
        <v>383</v>
      </c>
      <c r="L13" s="3"/>
      <c r="M13" s="3"/>
      <c r="N13" s="4"/>
      <c r="O13" s="4"/>
      <c r="P13" s="4"/>
      <c r="Q13" s="4"/>
      <c r="R13" s="4"/>
      <c r="S13" s="3"/>
      <c r="T13" s="3"/>
      <c r="U13" s="2"/>
      <c r="V13" s="1">
        <f t="shared" ref="V13" si="1">IFERROR((COUNTA(G13:T13)-COUNTIF(G13:T13,"Nghỉ"))*F13," ")</f>
        <v>4</v>
      </c>
    </row>
    <row r="14" spans="1:22" ht="61.5" customHeight="1" x14ac:dyDescent="0.25">
      <c r="A14" s="6">
        <v>2</v>
      </c>
      <c r="B14" s="5" t="s">
        <v>352</v>
      </c>
      <c r="C14" s="5" t="s">
        <v>351</v>
      </c>
      <c r="D14" s="82" t="s">
        <v>156</v>
      </c>
      <c r="E14" s="5" t="s">
        <v>447</v>
      </c>
      <c r="F14" s="4">
        <v>8</v>
      </c>
      <c r="G14" s="4"/>
      <c r="H14" s="4"/>
      <c r="I14" s="4"/>
      <c r="J14" s="4"/>
      <c r="K14" s="4"/>
      <c r="L14" s="3"/>
      <c r="M14" s="3"/>
      <c r="N14" s="4"/>
      <c r="O14" s="4"/>
      <c r="P14" s="4"/>
      <c r="Q14" s="4" t="s">
        <v>383</v>
      </c>
      <c r="R14" s="4" t="s">
        <v>383</v>
      </c>
      <c r="S14" s="3"/>
      <c r="T14" s="3"/>
      <c r="U14" s="2"/>
      <c r="V14" s="1">
        <f t="shared" si="0"/>
        <v>16</v>
      </c>
    </row>
    <row r="15" spans="1:22" ht="61.5" customHeight="1" x14ac:dyDescent="0.25">
      <c r="A15" s="6">
        <v>3</v>
      </c>
      <c r="B15" s="5" t="s">
        <v>349</v>
      </c>
      <c r="C15" s="5" t="s">
        <v>298</v>
      </c>
      <c r="D15" s="5" t="s">
        <v>81</v>
      </c>
      <c r="E15" s="5" t="s">
        <v>297</v>
      </c>
      <c r="F15" s="4">
        <v>5</v>
      </c>
      <c r="G15" s="4" t="s">
        <v>261</v>
      </c>
      <c r="H15" s="4"/>
      <c r="I15" s="4"/>
      <c r="J15" s="4"/>
      <c r="K15" s="4"/>
      <c r="L15" s="3"/>
      <c r="M15" s="3"/>
      <c r="N15" s="4" t="s">
        <v>261</v>
      </c>
      <c r="O15" s="4"/>
      <c r="P15" s="4"/>
      <c r="Q15" s="4"/>
      <c r="R15" s="4"/>
      <c r="S15" s="3"/>
      <c r="T15" s="3"/>
      <c r="U15" s="2"/>
      <c r="V15" s="1">
        <f>IFERROR((COUNTA(G15:T15)-COUNTIF(G15:T15,"Nghỉ"))*F15," ")</f>
        <v>10</v>
      </c>
    </row>
    <row r="16" spans="1:22" ht="61.5" customHeight="1" x14ac:dyDescent="0.25">
      <c r="A16" s="6">
        <v>3</v>
      </c>
      <c r="B16" s="5" t="s">
        <v>349</v>
      </c>
      <c r="C16" s="5" t="s">
        <v>102</v>
      </c>
      <c r="D16" s="12" t="s">
        <v>101</v>
      </c>
      <c r="E16" s="5"/>
      <c r="F16" s="4"/>
      <c r="G16" s="4"/>
      <c r="H16" s="4">
        <v>106</v>
      </c>
      <c r="I16" s="4"/>
      <c r="J16" s="4">
        <v>106</v>
      </c>
      <c r="K16" s="4"/>
      <c r="L16" s="3"/>
      <c r="M16" s="3"/>
      <c r="N16" s="4"/>
      <c r="O16" s="4">
        <v>106</v>
      </c>
      <c r="P16" s="4"/>
      <c r="Q16" s="4">
        <v>106</v>
      </c>
      <c r="R16" s="4"/>
      <c r="S16" s="3"/>
      <c r="T16" s="3"/>
      <c r="U16" s="2"/>
      <c r="V16" s="1">
        <f t="shared" si="0"/>
        <v>0</v>
      </c>
    </row>
    <row r="17" spans="1:22" ht="61.5" customHeight="1" x14ac:dyDescent="0.25">
      <c r="A17" s="6">
        <v>3</v>
      </c>
      <c r="B17" s="5" t="s">
        <v>349</v>
      </c>
      <c r="C17" s="5" t="s">
        <v>290</v>
      </c>
      <c r="D17" s="5" t="s">
        <v>278</v>
      </c>
      <c r="E17" s="5" t="s">
        <v>277</v>
      </c>
      <c r="F17" s="4">
        <v>5</v>
      </c>
      <c r="G17" s="4"/>
      <c r="H17" s="4"/>
      <c r="I17" s="4" t="s">
        <v>275</v>
      </c>
      <c r="J17" s="4"/>
      <c r="K17" s="4"/>
      <c r="L17" s="3"/>
      <c r="M17" s="3"/>
      <c r="N17" s="4"/>
      <c r="O17" s="4"/>
      <c r="P17" s="4" t="s">
        <v>275</v>
      </c>
      <c r="Q17" s="4"/>
      <c r="R17" s="4"/>
      <c r="S17" s="3"/>
      <c r="T17" s="3"/>
      <c r="U17" s="2"/>
      <c r="V17" s="1">
        <f t="shared" si="0"/>
        <v>10</v>
      </c>
    </row>
    <row r="18" spans="1:22" ht="61.5" customHeight="1" x14ac:dyDescent="0.25">
      <c r="A18" s="6">
        <v>3</v>
      </c>
      <c r="B18" s="5" t="s">
        <v>349</v>
      </c>
      <c r="C18" s="5" t="s">
        <v>301</v>
      </c>
      <c r="D18" s="5" t="s">
        <v>26</v>
      </c>
      <c r="E18" s="5" t="s">
        <v>253</v>
      </c>
      <c r="F18" s="4">
        <v>5</v>
      </c>
      <c r="G18" s="4"/>
      <c r="H18" s="4"/>
      <c r="I18" s="4"/>
      <c r="J18" s="4"/>
      <c r="K18" s="4" t="s">
        <v>261</v>
      </c>
      <c r="L18" s="3"/>
      <c r="M18" s="3"/>
      <c r="N18" s="4"/>
      <c r="O18" s="4"/>
      <c r="P18" s="4"/>
      <c r="Q18" s="4"/>
      <c r="R18" s="4" t="s">
        <v>261</v>
      </c>
      <c r="S18" s="3"/>
      <c r="T18" s="3"/>
      <c r="U18" s="2"/>
      <c r="V18" s="1">
        <f t="shared" si="0"/>
        <v>10</v>
      </c>
    </row>
    <row r="19" spans="1:22" ht="61.5" customHeight="1" x14ac:dyDescent="0.25">
      <c r="A19" s="6">
        <v>4</v>
      </c>
      <c r="B19" s="5" t="s">
        <v>348</v>
      </c>
      <c r="C19" s="5" t="s">
        <v>298</v>
      </c>
      <c r="D19" s="5" t="s">
        <v>81</v>
      </c>
      <c r="E19" s="5" t="s">
        <v>297</v>
      </c>
      <c r="F19" s="4">
        <v>5</v>
      </c>
      <c r="G19" s="4" t="s">
        <v>261</v>
      </c>
      <c r="H19" s="4"/>
      <c r="I19" s="4"/>
      <c r="J19" s="4"/>
      <c r="K19" s="4"/>
      <c r="L19" s="3"/>
      <c r="M19" s="3"/>
      <c r="N19" s="4" t="s">
        <v>261</v>
      </c>
      <c r="O19" s="4"/>
      <c r="P19" s="4"/>
      <c r="Q19" s="4"/>
      <c r="R19" s="4"/>
      <c r="S19" s="3"/>
      <c r="T19" s="3"/>
      <c r="U19" s="2"/>
      <c r="V19" s="1">
        <f>IFERROR((COUNTA(G19:T19)-COUNTIF(G19:T19,"Nghỉ"))*F19," ")</f>
        <v>10</v>
      </c>
    </row>
    <row r="20" spans="1:22" ht="61.5" customHeight="1" x14ac:dyDescent="0.25">
      <c r="A20" s="6">
        <v>4</v>
      </c>
      <c r="B20" s="5" t="s">
        <v>348</v>
      </c>
      <c r="C20" s="5" t="s">
        <v>102</v>
      </c>
      <c r="D20" s="12" t="s">
        <v>101</v>
      </c>
      <c r="E20" s="5"/>
      <c r="F20" s="4"/>
      <c r="G20" s="4"/>
      <c r="H20" s="4">
        <v>106</v>
      </c>
      <c r="I20" s="4"/>
      <c r="J20" s="4">
        <v>106</v>
      </c>
      <c r="K20" s="4"/>
      <c r="L20" s="3"/>
      <c r="M20" s="3"/>
      <c r="N20" s="4"/>
      <c r="O20" s="4">
        <v>106</v>
      </c>
      <c r="P20" s="4"/>
      <c r="Q20" s="4">
        <v>106</v>
      </c>
      <c r="R20" s="4"/>
      <c r="S20" s="3"/>
      <c r="T20" s="3"/>
      <c r="U20" s="2"/>
      <c r="V20" s="1">
        <f t="shared" si="0"/>
        <v>0</v>
      </c>
    </row>
    <row r="21" spans="1:22" ht="61.5" customHeight="1" x14ac:dyDescent="0.25">
      <c r="A21" s="6">
        <v>4</v>
      </c>
      <c r="B21" s="5" t="s">
        <v>348</v>
      </c>
      <c r="C21" s="5" t="s">
        <v>51</v>
      </c>
      <c r="D21" s="5" t="s">
        <v>11</v>
      </c>
      <c r="E21" s="5" t="s">
        <v>10</v>
      </c>
      <c r="F21" s="4">
        <v>5</v>
      </c>
      <c r="G21" s="4"/>
      <c r="H21" s="4"/>
      <c r="I21" s="4" t="s">
        <v>229</v>
      </c>
      <c r="J21" s="4"/>
      <c r="K21" s="4"/>
      <c r="L21" s="3"/>
      <c r="M21" s="3"/>
      <c r="N21" s="4"/>
      <c r="O21" s="4"/>
      <c r="P21" s="4" t="s">
        <v>229</v>
      </c>
      <c r="Q21" s="4"/>
      <c r="R21" s="4"/>
      <c r="S21" s="3"/>
      <c r="T21" s="3"/>
      <c r="U21" s="2"/>
      <c r="V21" s="1">
        <f t="shared" si="0"/>
        <v>10</v>
      </c>
    </row>
    <row r="22" spans="1:22" ht="61.5" customHeight="1" x14ac:dyDescent="0.25">
      <c r="A22" s="6">
        <v>4</v>
      </c>
      <c r="B22" s="5" t="s">
        <v>348</v>
      </c>
      <c r="C22" s="5" t="s">
        <v>301</v>
      </c>
      <c r="D22" s="5" t="s">
        <v>26</v>
      </c>
      <c r="E22" s="5" t="s">
        <v>253</v>
      </c>
      <c r="F22" s="4">
        <v>5</v>
      </c>
      <c r="G22" s="4"/>
      <c r="H22" s="4"/>
      <c r="I22" s="4"/>
      <c r="J22" s="4"/>
      <c r="K22" s="4" t="s">
        <v>261</v>
      </c>
      <c r="L22" s="3"/>
      <c r="M22" s="3"/>
      <c r="N22" s="4"/>
      <c r="O22" s="4"/>
      <c r="P22" s="4"/>
      <c r="Q22" s="4"/>
      <c r="R22" s="4" t="s">
        <v>261</v>
      </c>
      <c r="S22" s="3"/>
      <c r="T22" s="3"/>
      <c r="U22" s="2"/>
      <c r="V22" s="1">
        <f t="shared" si="0"/>
        <v>10</v>
      </c>
    </row>
    <row r="23" spans="1:22" ht="61.5" customHeight="1" x14ac:dyDescent="0.25">
      <c r="A23" s="6">
        <v>5</v>
      </c>
      <c r="B23" s="5" t="s">
        <v>347</v>
      </c>
      <c r="C23" s="5" t="s">
        <v>32</v>
      </c>
      <c r="D23" s="5" t="s">
        <v>146</v>
      </c>
      <c r="E23" s="5" t="s">
        <v>346</v>
      </c>
      <c r="F23" s="4">
        <v>8</v>
      </c>
      <c r="G23" s="9"/>
      <c r="H23" s="9"/>
      <c r="I23" s="9"/>
      <c r="J23" s="9"/>
      <c r="K23" s="9"/>
      <c r="L23" s="3"/>
      <c r="M23" s="3"/>
      <c r="N23" s="9"/>
      <c r="O23" s="9"/>
      <c r="P23" s="9"/>
      <c r="Q23" s="9"/>
      <c r="R23" s="9"/>
      <c r="S23" s="3"/>
      <c r="T23" s="3"/>
      <c r="U23" s="2"/>
      <c r="V23" s="1">
        <f t="shared" si="0"/>
        <v>0</v>
      </c>
    </row>
    <row r="24" spans="1:22" ht="61.5" customHeight="1" x14ac:dyDescent="0.25">
      <c r="A24" s="6">
        <v>6</v>
      </c>
      <c r="B24" s="5" t="s">
        <v>345</v>
      </c>
      <c r="C24" s="5" t="s">
        <v>63</v>
      </c>
      <c r="D24" s="5" t="s">
        <v>2</v>
      </c>
      <c r="E24" s="5" t="s">
        <v>1</v>
      </c>
      <c r="F24" s="4">
        <v>5</v>
      </c>
      <c r="G24" s="4" t="s">
        <v>61</v>
      </c>
      <c r="H24" s="4"/>
      <c r="I24" s="4"/>
      <c r="J24" s="4"/>
      <c r="K24" s="4"/>
      <c r="L24" s="3"/>
      <c r="M24" s="3"/>
      <c r="N24" s="4" t="s">
        <v>61</v>
      </c>
      <c r="O24" s="4"/>
      <c r="P24" s="4"/>
      <c r="Q24" s="4"/>
      <c r="R24" s="4"/>
      <c r="S24" s="3"/>
      <c r="T24" s="3"/>
      <c r="U24" s="2"/>
      <c r="V24" s="1">
        <f t="shared" si="0"/>
        <v>10</v>
      </c>
    </row>
    <row r="25" spans="1:22" ht="100.5" customHeight="1" x14ac:dyDescent="0.25">
      <c r="A25" s="6">
        <v>6</v>
      </c>
      <c r="B25" s="5" t="s">
        <v>345</v>
      </c>
      <c r="C25" s="5" t="s">
        <v>344</v>
      </c>
      <c r="D25" s="5" t="s">
        <v>340</v>
      </c>
      <c r="E25" s="5" t="s">
        <v>645</v>
      </c>
      <c r="F25" s="4">
        <v>8</v>
      </c>
      <c r="G25" s="4"/>
      <c r="H25" s="4" t="s">
        <v>343</v>
      </c>
      <c r="I25" s="4" t="s">
        <v>343</v>
      </c>
      <c r="J25" s="4" t="s">
        <v>343</v>
      </c>
      <c r="K25" s="4" t="s">
        <v>343</v>
      </c>
      <c r="L25" s="3"/>
      <c r="M25" s="3"/>
      <c r="N25" s="4"/>
      <c r="O25" s="4"/>
      <c r="P25" s="4"/>
      <c r="Q25" s="4"/>
      <c r="R25" s="4"/>
      <c r="S25" s="3"/>
      <c r="T25" s="3"/>
      <c r="U25" s="4" t="s">
        <v>443</v>
      </c>
      <c r="V25" s="1">
        <f t="shared" si="0"/>
        <v>32</v>
      </c>
    </row>
    <row r="26" spans="1:22" ht="61.5" customHeight="1" x14ac:dyDescent="0.25">
      <c r="A26" s="6">
        <v>7</v>
      </c>
      <c r="B26" s="5" t="s">
        <v>342</v>
      </c>
      <c r="C26" s="5" t="s">
        <v>63</v>
      </c>
      <c r="D26" s="5" t="s">
        <v>2</v>
      </c>
      <c r="E26" s="5" t="s">
        <v>1</v>
      </c>
      <c r="F26" s="4">
        <v>5</v>
      </c>
      <c r="G26" s="4" t="s">
        <v>61</v>
      </c>
      <c r="H26" s="4"/>
      <c r="I26" s="4"/>
      <c r="J26" s="4"/>
      <c r="K26" s="4"/>
      <c r="L26" s="3"/>
      <c r="M26" s="3"/>
      <c r="N26" s="4" t="s">
        <v>61</v>
      </c>
      <c r="O26" s="4"/>
      <c r="P26" s="4"/>
      <c r="Q26" s="4"/>
      <c r="R26" s="4"/>
      <c r="S26" s="3"/>
      <c r="T26" s="3"/>
      <c r="U26" s="2"/>
      <c r="V26" s="1">
        <f t="shared" si="0"/>
        <v>10</v>
      </c>
    </row>
    <row r="27" spans="1:22" ht="94.5" customHeight="1" x14ac:dyDescent="0.25">
      <c r="A27" s="6">
        <v>7</v>
      </c>
      <c r="B27" s="5" t="s">
        <v>342</v>
      </c>
      <c r="C27" s="5" t="s">
        <v>341</v>
      </c>
      <c r="D27" s="5" t="s">
        <v>340</v>
      </c>
      <c r="E27" s="5" t="s">
        <v>645</v>
      </c>
      <c r="F27" s="4">
        <v>8</v>
      </c>
      <c r="G27" s="4"/>
      <c r="H27" s="4" t="s">
        <v>339</v>
      </c>
      <c r="I27" s="4" t="s">
        <v>339</v>
      </c>
      <c r="J27" s="4" t="s">
        <v>339</v>
      </c>
      <c r="K27" s="4" t="s">
        <v>339</v>
      </c>
      <c r="L27" s="3"/>
      <c r="M27" s="3"/>
      <c r="N27" s="4"/>
      <c r="O27" s="4"/>
      <c r="P27" s="4"/>
      <c r="Q27" s="4"/>
      <c r="R27" s="4"/>
      <c r="S27" s="3"/>
      <c r="T27" s="3"/>
      <c r="U27" s="4" t="s">
        <v>443</v>
      </c>
      <c r="V27" s="1">
        <f t="shared" si="0"/>
        <v>32</v>
      </c>
    </row>
    <row r="28" spans="1:22" ht="61.5" customHeight="1" x14ac:dyDescent="0.25">
      <c r="A28" s="6">
        <v>8</v>
      </c>
      <c r="B28" s="5" t="s">
        <v>338</v>
      </c>
      <c r="C28" s="5" t="s">
        <v>269</v>
      </c>
      <c r="D28" s="5" t="s">
        <v>183</v>
      </c>
      <c r="E28" s="5" t="s">
        <v>633</v>
      </c>
      <c r="F28" s="4">
        <v>8</v>
      </c>
      <c r="G28" s="4"/>
      <c r="H28" s="4" t="s">
        <v>337</v>
      </c>
      <c r="I28" s="4" t="s">
        <v>337</v>
      </c>
      <c r="J28" s="4" t="s">
        <v>337</v>
      </c>
      <c r="K28" s="4"/>
      <c r="L28" s="3"/>
      <c r="M28" s="3"/>
      <c r="N28" s="4" t="s">
        <v>337</v>
      </c>
      <c r="O28" s="4" t="s">
        <v>337</v>
      </c>
      <c r="P28" s="4" t="s">
        <v>337</v>
      </c>
      <c r="Q28" s="4" t="s">
        <v>337</v>
      </c>
      <c r="R28" s="4"/>
      <c r="S28" s="3"/>
      <c r="T28" s="3"/>
      <c r="U28" s="17"/>
      <c r="V28" s="1">
        <f>IFERROR((COUNTA(G28:T28)-COUNTIF(G28:T28,"Nghỉ"))*F28," ")-4</f>
        <v>52</v>
      </c>
    </row>
    <row r="29" spans="1:22" ht="61.5" customHeight="1" x14ac:dyDescent="0.25">
      <c r="A29" s="6">
        <v>8</v>
      </c>
      <c r="B29" s="5" t="s">
        <v>338</v>
      </c>
      <c r="C29" s="5" t="s">
        <v>269</v>
      </c>
      <c r="D29" s="5" t="s">
        <v>183</v>
      </c>
      <c r="E29" s="5" t="s">
        <v>58</v>
      </c>
      <c r="F29" s="4">
        <v>4</v>
      </c>
      <c r="G29" s="4"/>
      <c r="H29" s="4"/>
      <c r="I29" s="4"/>
      <c r="J29" s="4"/>
      <c r="K29" s="4"/>
      <c r="L29" s="3"/>
      <c r="M29" s="3"/>
      <c r="N29" s="4"/>
      <c r="O29" s="4"/>
      <c r="P29" s="4"/>
      <c r="Q29" s="4" t="s">
        <v>337</v>
      </c>
      <c r="R29" s="4"/>
      <c r="S29" s="3"/>
      <c r="T29" s="3"/>
      <c r="U29" s="17"/>
      <c r="V29" s="1">
        <f t="shared" ref="V29:V35" si="2">IFERROR((COUNTA(G29:T29)-COUNTIF(G29:T29,"Nghỉ"))*F29," ")</f>
        <v>4</v>
      </c>
    </row>
    <row r="30" spans="1:22" ht="61.5" customHeight="1" x14ac:dyDescent="0.25">
      <c r="A30" s="6">
        <v>8</v>
      </c>
      <c r="B30" s="5" t="s">
        <v>338</v>
      </c>
      <c r="C30" s="5" t="s">
        <v>249</v>
      </c>
      <c r="D30" s="5" t="s">
        <v>395</v>
      </c>
      <c r="E30" s="5" t="s">
        <v>394</v>
      </c>
      <c r="F30" s="4">
        <v>8</v>
      </c>
      <c r="G30" s="4"/>
      <c r="H30" s="4"/>
      <c r="I30" s="4"/>
      <c r="J30" s="4"/>
      <c r="K30" s="4"/>
      <c r="L30" s="3"/>
      <c r="M30" s="3"/>
      <c r="N30" s="4"/>
      <c r="O30" s="4"/>
      <c r="P30" s="4"/>
      <c r="Q30" s="4" t="s">
        <v>332</v>
      </c>
      <c r="R30" s="4" t="s">
        <v>332</v>
      </c>
      <c r="S30" s="3"/>
      <c r="T30" s="3"/>
      <c r="U30" s="17"/>
      <c r="V30" s="1">
        <f t="shared" si="2"/>
        <v>16</v>
      </c>
    </row>
    <row r="31" spans="1:22" ht="61.5" customHeight="1" x14ac:dyDescent="0.25">
      <c r="A31" s="6">
        <v>9</v>
      </c>
      <c r="B31" s="5" t="s">
        <v>336</v>
      </c>
      <c r="C31" s="5" t="s">
        <v>126</v>
      </c>
      <c r="D31" s="5" t="s">
        <v>36</v>
      </c>
      <c r="E31" s="5" t="s">
        <v>35</v>
      </c>
      <c r="F31" s="4">
        <v>3</v>
      </c>
      <c r="G31" s="4"/>
      <c r="H31" s="4" t="s">
        <v>251</v>
      </c>
      <c r="I31" s="4"/>
      <c r="J31" s="4"/>
      <c r="K31" s="4"/>
      <c r="L31" s="3"/>
      <c r="M31" s="3"/>
      <c r="N31" s="4"/>
      <c r="O31" s="4" t="s">
        <v>251</v>
      </c>
      <c r="P31" s="4"/>
      <c r="Q31" s="4"/>
      <c r="R31" s="4"/>
      <c r="S31" s="3"/>
      <c r="T31" s="3"/>
      <c r="U31" s="2"/>
      <c r="V31" s="1">
        <f t="shared" si="2"/>
        <v>6</v>
      </c>
    </row>
    <row r="32" spans="1:22" ht="61.5" customHeight="1" x14ac:dyDescent="0.25">
      <c r="A32" s="6">
        <v>9</v>
      </c>
      <c r="B32" s="5" t="s">
        <v>336</v>
      </c>
      <c r="C32" s="5" t="s">
        <v>252</v>
      </c>
      <c r="D32" s="5" t="s">
        <v>85</v>
      </c>
      <c r="E32" s="5" t="s">
        <v>335</v>
      </c>
      <c r="F32" s="4">
        <v>5</v>
      </c>
      <c r="G32" s="4"/>
      <c r="H32" s="4"/>
      <c r="I32" s="4" t="s">
        <v>637</v>
      </c>
      <c r="J32" s="4" t="s">
        <v>334</v>
      </c>
      <c r="K32" s="4"/>
      <c r="L32" s="3"/>
      <c r="M32" s="3"/>
      <c r="N32" s="4"/>
      <c r="O32" s="4"/>
      <c r="P32" s="4"/>
      <c r="Q32" s="4"/>
      <c r="R32" s="4"/>
      <c r="S32" s="3"/>
      <c r="T32" s="3"/>
      <c r="U32" s="2"/>
      <c r="V32" s="1">
        <f t="shared" si="2"/>
        <v>10</v>
      </c>
    </row>
    <row r="33" spans="1:22" ht="61.5" customHeight="1" x14ac:dyDescent="0.25">
      <c r="A33" s="6">
        <v>9</v>
      </c>
      <c r="B33" s="5" t="s">
        <v>336</v>
      </c>
      <c r="C33" s="5" t="s">
        <v>252</v>
      </c>
      <c r="D33" s="5" t="s">
        <v>22</v>
      </c>
      <c r="E33" s="5" t="s">
        <v>413</v>
      </c>
      <c r="F33" s="4">
        <v>5</v>
      </c>
      <c r="G33" s="4"/>
      <c r="H33" s="4"/>
      <c r="I33" s="4"/>
      <c r="J33" s="4"/>
      <c r="K33" s="4"/>
      <c r="L33" s="3"/>
      <c r="M33" s="3"/>
      <c r="N33" s="4"/>
      <c r="O33" s="4"/>
      <c r="P33" s="4" t="s">
        <v>334</v>
      </c>
      <c r="Q33" s="4"/>
      <c r="R33" s="4" t="s">
        <v>334</v>
      </c>
      <c r="S33" s="3"/>
      <c r="T33" s="3"/>
      <c r="U33" s="2"/>
      <c r="V33" s="1">
        <f t="shared" si="2"/>
        <v>10</v>
      </c>
    </row>
    <row r="34" spans="1:22" ht="61.5" customHeight="1" x14ac:dyDescent="0.25">
      <c r="A34" s="6">
        <v>10</v>
      </c>
      <c r="B34" s="5" t="s">
        <v>329</v>
      </c>
      <c r="C34" s="5" t="s">
        <v>249</v>
      </c>
      <c r="D34" s="5" t="s">
        <v>31</v>
      </c>
      <c r="E34" s="5" t="s">
        <v>333</v>
      </c>
      <c r="F34" s="4">
        <v>7</v>
      </c>
      <c r="G34" s="4" t="s">
        <v>332</v>
      </c>
      <c r="H34" s="4"/>
      <c r="I34" s="4"/>
      <c r="J34" s="4"/>
      <c r="K34" s="4"/>
      <c r="L34" s="3"/>
      <c r="M34" s="3"/>
      <c r="N34" s="4"/>
      <c r="O34" s="4"/>
      <c r="P34" s="4"/>
      <c r="Q34" s="4"/>
      <c r="R34" s="4"/>
      <c r="S34" s="3"/>
      <c r="T34" s="3"/>
      <c r="U34" s="17"/>
      <c r="V34" s="1">
        <f t="shared" si="2"/>
        <v>7</v>
      </c>
    </row>
    <row r="35" spans="1:22" ht="61.5" customHeight="1" x14ac:dyDescent="0.25">
      <c r="A35" s="6">
        <v>10</v>
      </c>
      <c r="B35" s="5" t="s">
        <v>329</v>
      </c>
      <c r="C35" s="5" t="s">
        <v>102</v>
      </c>
      <c r="D35" s="12" t="s">
        <v>101</v>
      </c>
      <c r="E35" s="5"/>
      <c r="F35" s="4"/>
      <c r="G35" s="4" t="s">
        <v>116</v>
      </c>
      <c r="H35" s="4"/>
      <c r="I35" s="4">
        <v>308</v>
      </c>
      <c r="J35" s="4">
        <v>308</v>
      </c>
      <c r="K35" s="4"/>
      <c r="L35" s="3">
        <v>308</v>
      </c>
      <c r="M35" s="3"/>
      <c r="N35" s="4" t="s">
        <v>116</v>
      </c>
      <c r="O35" s="4"/>
      <c r="P35" s="4">
        <v>308</v>
      </c>
      <c r="Q35" s="4">
        <v>308</v>
      </c>
      <c r="R35" s="4"/>
      <c r="S35" s="3">
        <v>308</v>
      </c>
      <c r="T35" s="3"/>
      <c r="U35" s="2"/>
      <c r="V35" s="1">
        <f t="shared" si="2"/>
        <v>0</v>
      </c>
    </row>
    <row r="36" spans="1:22" ht="61.5" customHeight="1" x14ac:dyDescent="0.25">
      <c r="A36" s="6">
        <v>10</v>
      </c>
      <c r="B36" s="5" t="s">
        <v>329</v>
      </c>
      <c r="C36" s="5" t="s">
        <v>254</v>
      </c>
      <c r="D36" s="5" t="s">
        <v>65</v>
      </c>
      <c r="E36" s="5" t="s">
        <v>331</v>
      </c>
      <c r="F36" s="4">
        <v>8</v>
      </c>
      <c r="G36" s="4"/>
      <c r="H36" s="4" t="s">
        <v>330</v>
      </c>
      <c r="I36" s="4"/>
      <c r="J36" s="4"/>
      <c r="K36" s="4"/>
      <c r="L36" s="3"/>
      <c r="M36" s="3"/>
      <c r="N36" s="4"/>
      <c r="O36" s="4"/>
      <c r="P36" s="4"/>
      <c r="Q36" s="4"/>
      <c r="R36" s="4"/>
      <c r="S36" s="3"/>
      <c r="T36" s="3"/>
      <c r="U36" s="4" t="s">
        <v>444</v>
      </c>
      <c r="V36" s="1">
        <f>IFERROR((COUNTA(G36:T36)-COUNTIF(G36:T36,"Nghỉ"))*F36," ")</f>
        <v>8</v>
      </c>
    </row>
    <row r="37" spans="1:22" ht="61.5" customHeight="1" x14ac:dyDescent="0.25">
      <c r="A37" s="6">
        <v>10</v>
      </c>
      <c r="B37" s="5" t="s">
        <v>329</v>
      </c>
      <c r="C37" s="5" t="s">
        <v>249</v>
      </c>
      <c r="D37" s="5" t="s">
        <v>31</v>
      </c>
      <c r="E37" s="5" t="s">
        <v>58</v>
      </c>
      <c r="F37" s="4">
        <v>4</v>
      </c>
      <c r="G37" s="15"/>
      <c r="H37" s="15"/>
      <c r="I37" s="15"/>
      <c r="J37" s="15"/>
      <c r="K37" s="4" t="s">
        <v>332</v>
      </c>
      <c r="L37" s="3"/>
      <c r="M37" s="3"/>
      <c r="N37" s="15"/>
      <c r="O37" s="15"/>
      <c r="P37" s="15"/>
      <c r="Q37" s="15"/>
      <c r="R37" s="15"/>
      <c r="S37" s="3"/>
      <c r="T37" s="3"/>
      <c r="U37" s="17"/>
      <c r="V37" s="1">
        <f>IFERROR((COUNTA(H37:T37)-COUNTIF(H37:T37,"Nghỉ"))*F37," ")</f>
        <v>4</v>
      </c>
    </row>
    <row r="38" spans="1:22" ht="61.5" customHeight="1" x14ac:dyDescent="0.25">
      <c r="A38" s="6">
        <v>11</v>
      </c>
      <c r="B38" s="5" t="s">
        <v>327</v>
      </c>
      <c r="C38" s="5" t="s">
        <v>324</v>
      </c>
      <c r="D38" s="5" t="s">
        <v>114</v>
      </c>
      <c r="E38" s="5" t="s">
        <v>326</v>
      </c>
      <c r="F38" s="4">
        <v>8</v>
      </c>
      <c r="G38" s="4" t="s">
        <v>328</v>
      </c>
      <c r="H38" s="4"/>
      <c r="I38" s="4"/>
      <c r="J38" s="4" t="s">
        <v>328</v>
      </c>
      <c r="K38" s="4"/>
      <c r="L38" s="3"/>
      <c r="M38" s="3"/>
      <c r="N38" s="4" t="s">
        <v>328</v>
      </c>
      <c r="O38" s="4"/>
      <c r="P38" s="4"/>
      <c r="Q38" s="4" t="s">
        <v>328</v>
      </c>
      <c r="R38" s="4" t="s">
        <v>328</v>
      </c>
      <c r="S38" s="3"/>
      <c r="T38" s="3"/>
      <c r="U38" s="2"/>
      <c r="V38" s="1">
        <f>IFERROR((COUNTA(G38:T38)-COUNTIF(G38:T38,"Nghỉ"))*F38," ")</f>
        <v>40</v>
      </c>
    </row>
    <row r="39" spans="1:22" ht="61.5" customHeight="1" x14ac:dyDescent="0.25">
      <c r="A39" s="6">
        <v>11</v>
      </c>
      <c r="B39" s="5" t="s">
        <v>327</v>
      </c>
      <c r="C39" s="5" t="s">
        <v>102</v>
      </c>
      <c r="D39" s="12" t="s">
        <v>101</v>
      </c>
      <c r="E39" s="5"/>
      <c r="F39" s="4"/>
      <c r="G39" s="4"/>
      <c r="H39" s="4">
        <v>208</v>
      </c>
      <c r="I39" s="4"/>
      <c r="J39" s="4"/>
      <c r="K39" s="4"/>
      <c r="L39" s="3"/>
      <c r="M39" s="3"/>
      <c r="N39" s="4"/>
      <c r="O39" s="4">
        <v>208</v>
      </c>
      <c r="P39" s="4"/>
      <c r="Q39" s="4"/>
      <c r="R39" s="4"/>
      <c r="S39" s="3"/>
      <c r="T39" s="3"/>
      <c r="U39" s="4" t="s">
        <v>632</v>
      </c>
      <c r="V39" s="1">
        <f t="shared" ref="V39:V48" si="3">IFERROR((COUNTA(G39:T39)-COUNTIF(G39:T39,"Nghỉ"))*F39," ")</f>
        <v>0</v>
      </c>
    </row>
    <row r="40" spans="1:22" ht="61.5" customHeight="1" x14ac:dyDescent="0.25">
      <c r="A40" s="6">
        <v>11</v>
      </c>
      <c r="B40" s="5" t="s">
        <v>327</v>
      </c>
      <c r="C40" s="5" t="s">
        <v>37</v>
      </c>
      <c r="D40" s="5" t="s">
        <v>36</v>
      </c>
      <c r="E40" s="5" t="s">
        <v>58</v>
      </c>
      <c r="F40" s="4" t="s">
        <v>373</v>
      </c>
      <c r="G40" s="4"/>
      <c r="H40" s="4"/>
      <c r="I40" s="4"/>
      <c r="J40" s="4"/>
      <c r="K40" s="4" t="s">
        <v>316</v>
      </c>
      <c r="L40" s="3"/>
      <c r="M40" s="3"/>
      <c r="N40" s="4"/>
      <c r="O40" s="4"/>
      <c r="P40" s="4"/>
      <c r="Q40" s="4"/>
      <c r="R40" s="4"/>
      <c r="S40" s="3"/>
      <c r="T40" s="3"/>
      <c r="U40" s="2"/>
      <c r="V40" s="1" t="str">
        <f t="shared" si="3"/>
        <v xml:space="preserve"> </v>
      </c>
    </row>
    <row r="41" spans="1:22" ht="61.5" customHeight="1" x14ac:dyDescent="0.25">
      <c r="A41" s="6">
        <v>12</v>
      </c>
      <c r="B41" s="5" t="s">
        <v>325</v>
      </c>
      <c r="C41" s="5" t="s">
        <v>252</v>
      </c>
      <c r="D41" s="5" t="s">
        <v>85</v>
      </c>
      <c r="E41" s="5" t="s">
        <v>248</v>
      </c>
      <c r="F41" s="4">
        <v>5</v>
      </c>
      <c r="G41" s="4" t="s">
        <v>164</v>
      </c>
      <c r="H41" s="4"/>
      <c r="I41" s="4"/>
      <c r="J41" s="4"/>
      <c r="K41" s="4"/>
      <c r="L41" s="3"/>
      <c r="M41" s="3"/>
      <c r="N41" s="4" t="s">
        <v>164</v>
      </c>
      <c r="O41" s="4"/>
      <c r="P41" s="4"/>
      <c r="Q41" s="4"/>
      <c r="R41" s="4"/>
      <c r="S41" s="3"/>
      <c r="T41" s="3"/>
      <c r="U41" s="2"/>
      <c r="V41" s="1">
        <f t="shared" si="3"/>
        <v>10</v>
      </c>
    </row>
    <row r="42" spans="1:22" ht="61.5" customHeight="1" x14ac:dyDescent="0.25">
      <c r="A42" s="6">
        <v>12</v>
      </c>
      <c r="B42" s="5" t="s">
        <v>325</v>
      </c>
      <c r="C42" s="5" t="s">
        <v>102</v>
      </c>
      <c r="D42" s="12" t="s">
        <v>101</v>
      </c>
      <c r="E42" s="5"/>
      <c r="F42" s="4"/>
      <c r="G42" s="4"/>
      <c r="H42" s="4">
        <v>105</v>
      </c>
      <c r="I42" s="4"/>
      <c r="J42" s="4">
        <v>105</v>
      </c>
      <c r="K42" s="4"/>
      <c r="L42" s="3"/>
      <c r="M42" s="3"/>
      <c r="N42" s="4"/>
      <c r="O42" s="4">
        <v>105</v>
      </c>
      <c r="P42" s="4"/>
      <c r="Q42" s="4">
        <v>105</v>
      </c>
      <c r="R42" s="4"/>
      <c r="S42" s="3"/>
      <c r="T42" s="3"/>
      <c r="U42" s="2"/>
      <c r="V42" s="1">
        <f t="shared" si="3"/>
        <v>0</v>
      </c>
    </row>
    <row r="43" spans="1:22" ht="61.5" customHeight="1" x14ac:dyDescent="0.25">
      <c r="A43" s="6">
        <v>12</v>
      </c>
      <c r="B43" s="5" t="s">
        <v>325</v>
      </c>
      <c r="C43" s="5" t="s">
        <v>324</v>
      </c>
      <c r="D43" s="5" t="s">
        <v>223</v>
      </c>
      <c r="E43" s="5" t="s">
        <v>323</v>
      </c>
      <c r="F43" s="4">
        <v>8</v>
      </c>
      <c r="G43" s="4"/>
      <c r="H43" s="4"/>
      <c r="I43" s="4" t="s">
        <v>456</v>
      </c>
      <c r="J43" s="4"/>
      <c r="K43" s="4"/>
      <c r="L43" s="3"/>
      <c r="M43" s="3"/>
      <c r="N43" s="4"/>
      <c r="O43" s="4"/>
      <c r="P43" s="4" t="s">
        <v>456</v>
      </c>
      <c r="Q43" s="4"/>
      <c r="R43" s="4"/>
      <c r="S43" s="3"/>
      <c r="T43" s="3"/>
      <c r="U43" s="2"/>
      <c r="V43" s="1">
        <f t="shared" si="3"/>
        <v>16</v>
      </c>
    </row>
    <row r="44" spans="1:22" ht="61.5" customHeight="1" x14ac:dyDescent="0.25">
      <c r="A44" s="6">
        <v>12</v>
      </c>
      <c r="B44" s="5" t="s">
        <v>325</v>
      </c>
      <c r="C44" s="5" t="s">
        <v>40</v>
      </c>
      <c r="D44" s="5" t="s">
        <v>11</v>
      </c>
      <c r="E44" s="5" t="s">
        <v>10</v>
      </c>
      <c r="F44" s="4">
        <v>5</v>
      </c>
      <c r="G44" s="4"/>
      <c r="H44" s="4"/>
      <c r="I44" s="4"/>
      <c r="J44" s="4"/>
      <c r="K44" s="4" t="s">
        <v>414</v>
      </c>
      <c r="L44" s="3"/>
      <c r="M44" s="3"/>
      <c r="N44" s="4"/>
      <c r="O44" s="4"/>
      <c r="P44" s="4"/>
      <c r="Q44" s="4"/>
      <c r="R44" s="4" t="s">
        <v>414</v>
      </c>
      <c r="S44" s="3"/>
      <c r="T44" s="3"/>
      <c r="U44" s="2"/>
      <c r="V44" s="1">
        <f t="shared" si="3"/>
        <v>10</v>
      </c>
    </row>
    <row r="45" spans="1:22" ht="61.5" customHeight="1" x14ac:dyDescent="0.25">
      <c r="A45" s="6">
        <v>13</v>
      </c>
      <c r="B45" s="5" t="s">
        <v>321</v>
      </c>
      <c r="C45" s="5" t="s">
        <v>271</v>
      </c>
      <c r="D45" s="5" t="s">
        <v>106</v>
      </c>
      <c r="E45" s="5" t="s">
        <v>135</v>
      </c>
      <c r="F45" s="4">
        <v>8</v>
      </c>
      <c r="G45" s="13"/>
      <c r="H45" s="13"/>
      <c r="I45" s="13"/>
      <c r="J45" s="13"/>
      <c r="K45" s="13"/>
      <c r="L45" s="3"/>
      <c r="M45" s="3"/>
      <c r="N45" s="13"/>
      <c r="O45" s="13"/>
      <c r="P45" s="13"/>
      <c r="Q45" s="13"/>
      <c r="R45" s="13"/>
      <c r="S45" s="3"/>
      <c r="T45" s="3"/>
      <c r="U45" s="2"/>
      <c r="V45" s="1">
        <f t="shared" si="3"/>
        <v>0</v>
      </c>
    </row>
    <row r="46" spans="1:22" ht="61.5" customHeight="1" x14ac:dyDescent="0.25">
      <c r="A46" s="6">
        <v>14</v>
      </c>
      <c r="B46" s="5" t="s">
        <v>320</v>
      </c>
      <c r="C46" s="5" t="s">
        <v>271</v>
      </c>
      <c r="D46" s="5" t="s">
        <v>312</v>
      </c>
      <c r="E46" s="5" t="s">
        <v>135</v>
      </c>
      <c r="F46" s="4">
        <v>8</v>
      </c>
      <c r="G46" s="13"/>
      <c r="H46" s="13"/>
      <c r="I46" s="13"/>
      <c r="J46" s="13"/>
      <c r="K46" s="13"/>
      <c r="L46" s="3"/>
      <c r="M46" s="3"/>
      <c r="N46" s="13"/>
      <c r="O46" s="13"/>
      <c r="P46" s="13"/>
      <c r="Q46" s="13"/>
      <c r="R46" s="13"/>
      <c r="S46" s="3"/>
      <c r="T46" s="3"/>
      <c r="U46" s="2"/>
      <c r="V46" s="1">
        <f t="shared" si="3"/>
        <v>0</v>
      </c>
    </row>
    <row r="47" spans="1:22" ht="61.5" customHeight="1" x14ac:dyDescent="0.25">
      <c r="A47" s="6">
        <v>15</v>
      </c>
      <c r="B47" s="5" t="s">
        <v>315</v>
      </c>
      <c r="C47" s="5" t="s">
        <v>269</v>
      </c>
      <c r="D47" s="5" t="s">
        <v>47</v>
      </c>
      <c r="E47" s="5" t="s">
        <v>58</v>
      </c>
      <c r="F47" s="4">
        <v>4</v>
      </c>
      <c r="G47" s="4" t="s">
        <v>457</v>
      </c>
      <c r="H47" s="4"/>
      <c r="I47" s="4"/>
      <c r="J47" s="4"/>
      <c r="K47" s="4"/>
      <c r="L47" s="3"/>
      <c r="M47" s="3"/>
      <c r="N47" s="4"/>
      <c r="O47" s="4"/>
      <c r="P47" s="4"/>
      <c r="Q47" s="4"/>
      <c r="R47" s="4"/>
      <c r="S47" s="3"/>
      <c r="T47" s="3"/>
      <c r="U47" s="16"/>
      <c r="V47" s="1">
        <f t="shared" si="3"/>
        <v>4</v>
      </c>
    </row>
    <row r="48" spans="1:22" ht="61.5" customHeight="1" x14ac:dyDescent="0.25">
      <c r="A48" s="6">
        <v>15</v>
      </c>
      <c r="B48" s="5" t="s">
        <v>315</v>
      </c>
      <c r="C48" s="5" t="s">
        <v>263</v>
      </c>
      <c r="D48" s="5" t="s">
        <v>68</v>
      </c>
      <c r="E48" s="5" t="s">
        <v>317</v>
      </c>
      <c r="F48" s="4">
        <v>8</v>
      </c>
      <c r="G48" s="4"/>
      <c r="H48" s="9" t="s">
        <v>261</v>
      </c>
      <c r="I48" s="9" t="s">
        <v>261</v>
      </c>
      <c r="J48" s="4"/>
      <c r="K48" s="4"/>
      <c r="L48" s="3"/>
      <c r="M48" s="3"/>
      <c r="N48" s="9" t="s">
        <v>261</v>
      </c>
      <c r="O48" s="4"/>
      <c r="P48" s="9" t="s">
        <v>261</v>
      </c>
      <c r="Q48" s="4"/>
      <c r="R48" s="4"/>
      <c r="S48" s="3"/>
      <c r="T48" s="3"/>
      <c r="U48" s="2"/>
      <c r="V48" s="1">
        <f t="shared" si="3"/>
        <v>32</v>
      </c>
    </row>
    <row r="49" spans="1:22" ht="61.5" customHeight="1" x14ac:dyDescent="0.25">
      <c r="A49" s="81">
        <v>15</v>
      </c>
      <c r="B49" s="5" t="s">
        <v>315</v>
      </c>
      <c r="C49" s="82" t="s">
        <v>252</v>
      </c>
      <c r="D49" s="82" t="s">
        <v>65</v>
      </c>
      <c r="E49" s="5" t="s">
        <v>415</v>
      </c>
      <c r="F49" s="4">
        <v>8</v>
      </c>
      <c r="G49" s="4"/>
      <c r="H49" s="4"/>
      <c r="I49" s="4"/>
      <c r="J49" s="4"/>
      <c r="K49" s="4"/>
      <c r="L49" s="3"/>
      <c r="M49" s="3"/>
      <c r="N49" s="4"/>
      <c r="O49" s="9" t="s">
        <v>261</v>
      </c>
      <c r="P49" s="4"/>
      <c r="Q49" s="9" t="s">
        <v>261</v>
      </c>
      <c r="R49" s="4"/>
      <c r="S49" s="3"/>
      <c r="T49" s="3"/>
      <c r="U49" s="2"/>
      <c r="V49" s="1"/>
    </row>
    <row r="50" spans="1:22" ht="61.5" customHeight="1" x14ac:dyDescent="0.25">
      <c r="A50" s="6">
        <v>15</v>
      </c>
      <c r="B50" s="5" t="s">
        <v>315</v>
      </c>
      <c r="C50" s="5" t="s">
        <v>3</v>
      </c>
      <c r="D50" s="5" t="s">
        <v>2</v>
      </c>
      <c r="E50" s="5" t="s">
        <v>1</v>
      </c>
      <c r="F50" s="4">
        <v>5</v>
      </c>
      <c r="G50" s="4"/>
      <c r="H50" s="4"/>
      <c r="I50" s="4"/>
      <c r="J50" s="4"/>
      <c r="K50" s="4" t="s">
        <v>20</v>
      </c>
      <c r="L50" s="3"/>
      <c r="M50" s="3"/>
      <c r="N50" s="4"/>
      <c r="O50" s="4"/>
      <c r="P50" s="4"/>
      <c r="Q50" s="4"/>
      <c r="R50" s="4" t="s">
        <v>20</v>
      </c>
      <c r="S50" s="3"/>
      <c r="T50" s="3"/>
      <c r="U50" s="2"/>
      <c r="V50" s="1">
        <f t="shared" ref="V50:V89" si="4">IFERROR((COUNTA(G50:T50)-COUNTIF(G50:T50,"Nghỉ"))*F50," ")</f>
        <v>10</v>
      </c>
    </row>
    <row r="51" spans="1:22" ht="61.5" customHeight="1" x14ac:dyDescent="0.25">
      <c r="A51" s="6">
        <v>16</v>
      </c>
      <c r="B51" s="5" t="s">
        <v>314</v>
      </c>
      <c r="C51" s="5" t="s">
        <v>32</v>
      </c>
      <c r="D51" s="5" t="s">
        <v>312</v>
      </c>
      <c r="E51" s="5" t="s">
        <v>30</v>
      </c>
      <c r="F51" s="4"/>
      <c r="G51" s="10"/>
      <c r="H51" s="10"/>
      <c r="I51" s="10"/>
      <c r="J51" s="10"/>
      <c r="K51" s="10"/>
      <c r="L51" s="3"/>
      <c r="M51" s="3"/>
      <c r="N51" s="10"/>
      <c r="O51" s="10"/>
      <c r="P51" s="10"/>
      <c r="Q51" s="10"/>
      <c r="R51" s="10"/>
      <c r="S51" s="3"/>
      <c r="T51" s="3"/>
      <c r="U51" s="2" t="s">
        <v>416</v>
      </c>
      <c r="V51" s="1">
        <f t="shared" si="4"/>
        <v>0</v>
      </c>
    </row>
    <row r="52" spans="1:22" ht="61.5" customHeight="1" x14ac:dyDescent="0.25">
      <c r="A52" s="6">
        <v>17</v>
      </c>
      <c r="B52" s="5" t="s">
        <v>313</v>
      </c>
      <c r="C52" s="5" t="s">
        <v>32</v>
      </c>
      <c r="D52" s="5" t="s">
        <v>312</v>
      </c>
      <c r="E52" s="5" t="s">
        <v>30</v>
      </c>
      <c r="F52" s="4"/>
      <c r="G52" s="10"/>
      <c r="H52" s="10"/>
      <c r="I52" s="10"/>
      <c r="J52" s="10"/>
      <c r="K52" s="10"/>
      <c r="L52" s="3"/>
      <c r="M52" s="3"/>
      <c r="N52" s="10"/>
      <c r="O52" s="10"/>
      <c r="P52" s="10"/>
      <c r="Q52" s="10"/>
      <c r="R52" s="10"/>
      <c r="S52" s="3"/>
      <c r="T52" s="3"/>
      <c r="U52" s="2" t="s">
        <v>416</v>
      </c>
      <c r="V52" s="1">
        <f t="shared" si="4"/>
        <v>0</v>
      </c>
    </row>
    <row r="53" spans="1:22" ht="61.5" customHeight="1" x14ac:dyDescent="0.25">
      <c r="A53" s="6">
        <v>18</v>
      </c>
      <c r="B53" s="5" t="s">
        <v>310</v>
      </c>
      <c r="C53" s="5" t="s">
        <v>311</v>
      </c>
      <c r="D53" s="5" t="s">
        <v>65</v>
      </c>
      <c r="E53" s="5" t="s">
        <v>309</v>
      </c>
      <c r="F53" s="4">
        <v>8</v>
      </c>
      <c r="G53" s="4" t="s">
        <v>384</v>
      </c>
      <c r="H53" s="4"/>
      <c r="I53" s="4"/>
      <c r="J53" s="4"/>
      <c r="K53" s="4" t="s">
        <v>384</v>
      </c>
      <c r="L53" s="3"/>
      <c r="M53" s="3"/>
      <c r="N53" s="4" t="s">
        <v>384</v>
      </c>
      <c r="O53" s="4"/>
      <c r="P53" s="4"/>
      <c r="Q53" s="4"/>
      <c r="R53" s="4" t="s">
        <v>384</v>
      </c>
      <c r="S53" s="3"/>
      <c r="T53" s="3"/>
      <c r="U53" s="2"/>
      <c r="V53" s="1">
        <f t="shared" si="4"/>
        <v>32</v>
      </c>
    </row>
    <row r="54" spans="1:22" ht="61.5" customHeight="1" x14ac:dyDescent="0.25">
      <c r="A54" s="6">
        <v>18</v>
      </c>
      <c r="B54" s="5" t="s">
        <v>310</v>
      </c>
      <c r="C54" s="5" t="s">
        <v>303</v>
      </c>
      <c r="D54" s="5" t="s">
        <v>266</v>
      </c>
      <c r="E54" s="5" t="s">
        <v>388</v>
      </c>
      <c r="F54" s="4">
        <v>8</v>
      </c>
      <c r="G54" s="4"/>
      <c r="H54" s="4" t="s">
        <v>383</v>
      </c>
      <c r="I54" s="4" t="s">
        <v>383</v>
      </c>
      <c r="J54" s="4"/>
      <c r="K54" s="4"/>
      <c r="L54" s="3"/>
      <c r="M54" s="3"/>
      <c r="N54" s="4"/>
      <c r="O54" s="4"/>
      <c r="P54" s="4"/>
      <c r="Q54" s="4"/>
      <c r="R54" s="4"/>
      <c r="S54" s="3"/>
      <c r="T54" s="3"/>
      <c r="U54" s="2"/>
      <c r="V54" s="1">
        <f t="shared" si="4"/>
        <v>16</v>
      </c>
    </row>
    <row r="55" spans="1:22" ht="61.5" customHeight="1" x14ac:dyDescent="0.25">
      <c r="A55" s="6">
        <v>18</v>
      </c>
      <c r="B55" s="5" t="s">
        <v>310</v>
      </c>
      <c r="C55" s="5" t="s">
        <v>303</v>
      </c>
      <c r="D55" s="5" t="s">
        <v>266</v>
      </c>
      <c r="E55" s="5" t="s">
        <v>58</v>
      </c>
      <c r="F55" s="4">
        <v>4</v>
      </c>
      <c r="G55" s="4"/>
      <c r="H55" s="4"/>
      <c r="I55" s="4"/>
      <c r="J55" s="4" t="s">
        <v>383</v>
      </c>
      <c r="K55" s="4"/>
      <c r="L55" s="3"/>
      <c r="M55" s="3"/>
      <c r="N55" s="4"/>
      <c r="O55" s="15"/>
      <c r="P55" s="4"/>
      <c r="Q55" s="4"/>
      <c r="R55" s="4"/>
      <c r="S55" s="3"/>
      <c r="T55" s="3"/>
      <c r="U55" s="2"/>
      <c r="V55" s="1">
        <f t="shared" si="4"/>
        <v>4</v>
      </c>
    </row>
    <row r="56" spans="1:22" ht="61.5" customHeight="1" x14ac:dyDescent="0.25">
      <c r="A56" s="6">
        <v>18</v>
      </c>
      <c r="B56" s="5" t="s">
        <v>310</v>
      </c>
      <c r="C56" s="5" t="s">
        <v>303</v>
      </c>
      <c r="D56" s="5" t="s">
        <v>448</v>
      </c>
      <c r="E56" s="5" t="s">
        <v>449</v>
      </c>
      <c r="F56" s="4">
        <v>8</v>
      </c>
      <c r="G56" s="4"/>
      <c r="H56" s="4"/>
      <c r="I56" s="4"/>
      <c r="J56" s="4"/>
      <c r="K56" s="4"/>
      <c r="L56" s="3"/>
      <c r="M56" s="3"/>
      <c r="N56" s="4"/>
      <c r="O56" s="4" t="s">
        <v>305</v>
      </c>
      <c r="P56" s="4" t="s">
        <v>305</v>
      </c>
      <c r="Q56" s="4" t="s">
        <v>305</v>
      </c>
      <c r="R56" s="4"/>
      <c r="S56" s="3"/>
      <c r="T56" s="3"/>
      <c r="U56" s="2"/>
      <c r="V56" s="1">
        <f t="shared" si="4"/>
        <v>24</v>
      </c>
    </row>
    <row r="57" spans="1:22" ht="61.5" customHeight="1" x14ac:dyDescent="0.25">
      <c r="A57" s="6">
        <v>19</v>
      </c>
      <c r="B57" s="5" t="s">
        <v>308</v>
      </c>
      <c r="C57" s="5" t="s">
        <v>294</v>
      </c>
      <c r="D57" s="5" t="s">
        <v>75</v>
      </c>
      <c r="E57" s="5" t="s">
        <v>450</v>
      </c>
      <c r="F57" s="4">
        <v>8</v>
      </c>
      <c r="G57" s="4" t="s">
        <v>305</v>
      </c>
      <c r="H57" s="4"/>
      <c r="I57" s="4" t="s">
        <v>305</v>
      </c>
      <c r="J57" s="4" t="s">
        <v>305</v>
      </c>
      <c r="K57" s="4"/>
      <c r="L57" s="3"/>
      <c r="M57" s="3"/>
      <c r="N57" s="4" t="s">
        <v>306</v>
      </c>
      <c r="O57" s="4"/>
      <c r="P57" s="4" t="s">
        <v>305</v>
      </c>
      <c r="Q57" s="4" t="s">
        <v>305</v>
      </c>
      <c r="R57" s="4"/>
      <c r="S57" s="3"/>
      <c r="T57" s="3"/>
      <c r="U57" s="2"/>
      <c r="V57" s="1">
        <f t="shared" si="4"/>
        <v>48</v>
      </c>
    </row>
    <row r="58" spans="1:22" ht="61.5" customHeight="1" x14ac:dyDescent="0.25">
      <c r="A58" s="6">
        <v>19</v>
      </c>
      <c r="B58" s="5" t="s">
        <v>308</v>
      </c>
      <c r="C58" s="5" t="s">
        <v>298</v>
      </c>
      <c r="D58" s="5" t="s">
        <v>91</v>
      </c>
      <c r="E58" s="5" t="s">
        <v>307</v>
      </c>
      <c r="F58" s="4">
        <v>8</v>
      </c>
      <c r="G58" s="4"/>
      <c r="H58" s="4" t="s">
        <v>296</v>
      </c>
      <c r="I58" s="4"/>
      <c r="J58" s="4"/>
      <c r="K58" s="4" t="s">
        <v>296</v>
      </c>
      <c r="L58" s="3"/>
      <c r="M58" s="3"/>
      <c r="N58" s="4"/>
      <c r="O58" s="4" t="s">
        <v>296</v>
      </c>
      <c r="P58" s="4"/>
      <c r="Q58" s="4"/>
      <c r="R58" s="4" t="s">
        <v>261</v>
      </c>
      <c r="S58" s="3"/>
      <c r="T58" s="3"/>
      <c r="U58" s="2"/>
      <c r="V58" s="1">
        <f t="shared" si="4"/>
        <v>32</v>
      </c>
    </row>
    <row r="59" spans="1:22" ht="61.5" customHeight="1" x14ac:dyDescent="0.25">
      <c r="A59" s="6">
        <v>20</v>
      </c>
      <c r="B59" s="5" t="s">
        <v>304</v>
      </c>
      <c r="C59" s="5" t="s">
        <v>303</v>
      </c>
      <c r="D59" s="5" t="s">
        <v>96</v>
      </c>
      <c r="E59" s="5" t="s">
        <v>302</v>
      </c>
      <c r="F59" s="4">
        <v>5</v>
      </c>
      <c r="G59" s="4"/>
      <c r="H59" s="4"/>
      <c r="I59" s="4"/>
      <c r="J59" s="4"/>
      <c r="K59" s="4" t="s">
        <v>387</v>
      </c>
      <c r="L59" s="3"/>
      <c r="M59" s="3"/>
      <c r="N59" s="4"/>
      <c r="O59" s="4"/>
      <c r="P59" s="4"/>
      <c r="Q59" s="4"/>
      <c r="R59" s="4" t="s">
        <v>387</v>
      </c>
      <c r="S59" s="3"/>
      <c r="T59" s="3"/>
      <c r="U59" s="2"/>
      <c r="V59" s="1">
        <f t="shared" si="4"/>
        <v>10</v>
      </c>
    </row>
    <row r="60" spans="1:22" ht="61.5" customHeight="1" x14ac:dyDescent="0.25">
      <c r="A60" s="6">
        <v>20</v>
      </c>
      <c r="B60" s="5" t="s">
        <v>304</v>
      </c>
      <c r="C60" s="5" t="s">
        <v>301</v>
      </c>
      <c r="D60" s="5" t="s">
        <v>300</v>
      </c>
      <c r="E60" s="5" t="s">
        <v>299</v>
      </c>
      <c r="F60" s="4">
        <v>5</v>
      </c>
      <c r="G60" s="4" t="s">
        <v>296</v>
      </c>
      <c r="H60" s="4"/>
      <c r="I60" s="4" t="s">
        <v>296</v>
      </c>
      <c r="J60" s="4"/>
      <c r="K60" s="4"/>
      <c r="L60" s="3"/>
      <c r="M60" s="3"/>
      <c r="N60" s="4" t="s">
        <v>261</v>
      </c>
      <c r="O60" s="4"/>
      <c r="P60" s="4" t="s">
        <v>296</v>
      </c>
      <c r="Q60" s="4"/>
      <c r="R60" s="4"/>
      <c r="S60" s="3"/>
      <c r="T60" s="3"/>
      <c r="U60" s="2"/>
      <c r="V60" s="1">
        <f t="shared" si="4"/>
        <v>20</v>
      </c>
    </row>
    <row r="61" spans="1:22" ht="61.5" customHeight="1" x14ac:dyDescent="0.25">
      <c r="A61" s="6">
        <v>20</v>
      </c>
      <c r="B61" s="5" t="s">
        <v>304</v>
      </c>
      <c r="C61" s="5" t="s">
        <v>294</v>
      </c>
      <c r="D61" s="5" t="s">
        <v>88</v>
      </c>
      <c r="E61" s="5" t="s">
        <v>413</v>
      </c>
      <c r="F61" s="4">
        <v>5</v>
      </c>
      <c r="G61" s="4"/>
      <c r="H61" s="4" t="s">
        <v>451</v>
      </c>
      <c r="I61" s="4"/>
      <c r="J61" s="4"/>
      <c r="K61" s="4"/>
      <c r="L61" s="3"/>
      <c r="M61" s="3"/>
      <c r="N61" s="4"/>
      <c r="O61" s="4" t="s">
        <v>451</v>
      </c>
      <c r="P61" s="4"/>
      <c r="Q61" s="4"/>
      <c r="R61" s="4"/>
      <c r="S61" s="3"/>
      <c r="T61" s="3"/>
      <c r="U61" s="2"/>
      <c r="V61" s="1">
        <f t="shared" si="4"/>
        <v>10</v>
      </c>
    </row>
    <row r="62" spans="1:22" ht="61.5" customHeight="1" x14ac:dyDescent="0.25">
      <c r="A62" s="6">
        <v>20</v>
      </c>
      <c r="B62" s="5" t="s">
        <v>304</v>
      </c>
      <c r="C62" s="5" t="s">
        <v>28</v>
      </c>
      <c r="D62" s="5" t="s">
        <v>2</v>
      </c>
      <c r="E62" s="5" t="s">
        <v>280</v>
      </c>
      <c r="F62" s="4">
        <v>5</v>
      </c>
      <c r="G62" s="4"/>
      <c r="H62" s="4"/>
      <c r="I62" s="4"/>
      <c r="J62" s="4" t="s">
        <v>27</v>
      </c>
      <c r="K62" s="4"/>
      <c r="L62" s="3"/>
      <c r="M62" s="3"/>
      <c r="N62" s="4"/>
      <c r="O62" s="4"/>
      <c r="P62" s="4"/>
      <c r="Q62" s="4" t="s">
        <v>27</v>
      </c>
      <c r="R62" s="4"/>
      <c r="S62" s="3"/>
      <c r="T62" s="3"/>
      <c r="U62" s="2"/>
      <c r="V62" s="1">
        <f>IFERROR((COUNTA(G62:T62)-COUNTIF(G62:T62,"Nghỉ"))*F62," ")</f>
        <v>10</v>
      </c>
    </row>
    <row r="63" spans="1:22" ht="61.5" customHeight="1" x14ac:dyDescent="0.25">
      <c r="A63" s="6">
        <v>21</v>
      </c>
      <c r="B63" s="5" t="s">
        <v>295</v>
      </c>
      <c r="C63" s="5" t="s">
        <v>303</v>
      </c>
      <c r="D63" s="5" t="s">
        <v>96</v>
      </c>
      <c r="E63" s="5" t="s">
        <v>302</v>
      </c>
      <c r="F63" s="4">
        <v>5</v>
      </c>
      <c r="G63" s="4" t="s">
        <v>386</v>
      </c>
      <c r="H63" s="4"/>
      <c r="I63" s="4"/>
      <c r="J63" s="4"/>
      <c r="K63" s="4"/>
      <c r="L63" s="3"/>
      <c r="M63" s="3"/>
      <c r="N63" s="4" t="s">
        <v>386</v>
      </c>
      <c r="O63" s="4"/>
      <c r="P63" s="4"/>
      <c r="Q63" s="4"/>
      <c r="R63" s="4"/>
      <c r="S63" s="3"/>
      <c r="T63" s="3"/>
      <c r="U63" s="2"/>
      <c r="V63" s="1">
        <f t="shared" si="4"/>
        <v>10</v>
      </c>
    </row>
    <row r="64" spans="1:22" ht="61.5" customHeight="1" x14ac:dyDescent="0.25">
      <c r="A64" s="6">
        <v>21</v>
      </c>
      <c r="B64" s="5" t="s">
        <v>295</v>
      </c>
      <c r="C64" s="5" t="s">
        <v>301</v>
      </c>
      <c r="D64" s="5" t="s">
        <v>300</v>
      </c>
      <c r="E64" s="5" t="s">
        <v>299</v>
      </c>
      <c r="F64" s="4">
        <v>5</v>
      </c>
      <c r="G64" s="8"/>
      <c r="H64" s="8" t="s">
        <v>296</v>
      </c>
      <c r="I64" s="8"/>
      <c r="J64" s="8"/>
      <c r="K64" s="8"/>
      <c r="L64" s="3"/>
      <c r="M64" s="3"/>
      <c r="N64" s="8"/>
      <c r="O64" s="8" t="s">
        <v>296</v>
      </c>
      <c r="P64" s="8"/>
      <c r="Q64" s="8"/>
      <c r="R64" s="8"/>
      <c r="S64" s="7"/>
      <c r="T64" s="3"/>
      <c r="U64" s="2"/>
      <c r="V64" s="1">
        <f t="shared" si="4"/>
        <v>10</v>
      </c>
    </row>
    <row r="65" spans="1:22" ht="61.5" customHeight="1" x14ac:dyDescent="0.25">
      <c r="A65" s="6">
        <v>21</v>
      </c>
      <c r="B65" s="5" t="s">
        <v>295</v>
      </c>
      <c r="C65" s="5" t="s">
        <v>298</v>
      </c>
      <c r="D65" s="5" t="s">
        <v>22</v>
      </c>
      <c r="E65" s="5" t="s">
        <v>297</v>
      </c>
      <c r="F65" s="4">
        <v>5</v>
      </c>
      <c r="G65" s="4"/>
      <c r="H65" s="4"/>
      <c r="I65" s="4" t="s">
        <v>296</v>
      </c>
      <c r="J65" s="4"/>
      <c r="K65" s="4"/>
      <c r="L65" s="3"/>
      <c r="M65" s="3"/>
      <c r="N65" s="4"/>
      <c r="O65" s="4"/>
      <c r="P65" s="4" t="s">
        <v>296</v>
      </c>
      <c r="Q65" s="4"/>
      <c r="R65" s="4"/>
      <c r="S65" s="3"/>
      <c r="T65" s="3"/>
      <c r="U65" s="2"/>
      <c r="V65" s="1">
        <f t="shared" si="4"/>
        <v>10</v>
      </c>
    </row>
    <row r="66" spans="1:22" ht="61.5" customHeight="1" x14ac:dyDescent="0.25">
      <c r="A66" s="6">
        <v>21</v>
      </c>
      <c r="B66" s="5" t="s">
        <v>295</v>
      </c>
      <c r="C66" s="5" t="s">
        <v>28</v>
      </c>
      <c r="D66" s="5" t="s">
        <v>2</v>
      </c>
      <c r="E66" s="5" t="s">
        <v>280</v>
      </c>
      <c r="F66" s="4">
        <v>5</v>
      </c>
      <c r="G66" s="4"/>
      <c r="H66" s="4"/>
      <c r="I66" s="4"/>
      <c r="J66" s="4" t="s">
        <v>27</v>
      </c>
      <c r="K66" s="4"/>
      <c r="L66" s="3"/>
      <c r="M66" s="3"/>
      <c r="N66" s="4"/>
      <c r="O66" s="4"/>
      <c r="P66" s="4"/>
      <c r="Q66" s="4" t="s">
        <v>27</v>
      </c>
      <c r="R66" s="4"/>
      <c r="S66" s="3"/>
      <c r="T66" s="3"/>
      <c r="U66" s="2"/>
      <c r="V66" s="1">
        <f t="shared" si="4"/>
        <v>10</v>
      </c>
    </row>
    <row r="67" spans="1:22" ht="61.5" customHeight="1" x14ac:dyDescent="0.25">
      <c r="A67" s="6">
        <v>21</v>
      </c>
      <c r="B67" s="5" t="s">
        <v>295</v>
      </c>
      <c r="C67" s="5" t="s">
        <v>294</v>
      </c>
      <c r="D67" s="5" t="s">
        <v>81</v>
      </c>
      <c r="E67" s="5" t="s">
        <v>293</v>
      </c>
      <c r="F67" s="4">
        <v>5</v>
      </c>
      <c r="G67" s="4"/>
      <c r="H67" s="4"/>
      <c r="I67" s="4"/>
      <c r="J67" s="4"/>
      <c r="K67" s="4" t="s">
        <v>306</v>
      </c>
      <c r="L67" s="3"/>
      <c r="M67" s="3"/>
      <c r="N67" s="4"/>
      <c r="O67" s="4"/>
      <c r="P67" s="4"/>
      <c r="Q67" s="4"/>
      <c r="R67" s="4"/>
      <c r="S67" s="3"/>
      <c r="T67" s="3"/>
      <c r="U67" s="2"/>
      <c r="V67" s="1">
        <f t="shared" si="4"/>
        <v>5</v>
      </c>
    </row>
    <row r="68" spans="1:22" ht="61.5" customHeight="1" x14ac:dyDescent="0.25">
      <c r="A68" s="6">
        <v>21</v>
      </c>
      <c r="B68" s="5" t="s">
        <v>295</v>
      </c>
      <c r="C68" s="5" t="s">
        <v>294</v>
      </c>
      <c r="D68" s="5" t="s">
        <v>88</v>
      </c>
      <c r="E68" s="5" t="s">
        <v>413</v>
      </c>
      <c r="F68" s="4">
        <v>5</v>
      </c>
      <c r="G68" s="4"/>
      <c r="H68" s="4"/>
      <c r="I68" s="4"/>
      <c r="J68" s="4"/>
      <c r="K68" s="4"/>
      <c r="L68" s="3"/>
      <c r="M68" s="3"/>
      <c r="N68" s="4"/>
      <c r="O68" s="4"/>
      <c r="P68" s="4"/>
      <c r="Q68" s="4"/>
      <c r="R68" s="4" t="s">
        <v>306</v>
      </c>
      <c r="S68" s="3"/>
      <c r="T68" s="3"/>
      <c r="U68" s="2"/>
      <c r="V68" s="1">
        <f t="shared" si="4"/>
        <v>5</v>
      </c>
    </row>
    <row r="69" spans="1:22" ht="61.5" customHeight="1" x14ac:dyDescent="0.25">
      <c r="A69" s="6">
        <v>22</v>
      </c>
      <c r="B69" s="5" t="s">
        <v>292</v>
      </c>
      <c r="C69" s="5" t="s">
        <v>32</v>
      </c>
      <c r="D69" s="5" t="s">
        <v>65</v>
      </c>
      <c r="E69" s="5" t="s">
        <v>30</v>
      </c>
      <c r="F69" s="4"/>
      <c r="G69" s="10"/>
      <c r="H69" s="10"/>
      <c r="I69" s="10"/>
      <c r="J69" s="10"/>
      <c r="K69" s="10"/>
      <c r="L69" s="3"/>
      <c r="M69" s="3"/>
      <c r="N69" s="10"/>
      <c r="O69" s="10"/>
      <c r="P69" s="10"/>
      <c r="Q69" s="10"/>
      <c r="R69" s="10"/>
      <c r="S69" s="3"/>
      <c r="T69" s="3"/>
      <c r="U69" s="2"/>
      <c r="V69" s="1">
        <f t="shared" si="4"/>
        <v>0</v>
      </c>
    </row>
    <row r="70" spans="1:22" ht="61.5" customHeight="1" x14ac:dyDescent="0.25">
      <c r="A70" s="6">
        <v>23</v>
      </c>
      <c r="B70" s="5" t="s">
        <v>291</v>
      </c>
      <c r="C70" s="5" t="s">
        <v>279</v>
      </c>
      <c r="D70" s="5" t="s">
        <v>106</v>
      </c>
      <c r="E70" s="5" t="s">
        <v>288</v>
      </c>
      <c r="F70" s="4">
        <v>8</v>
      </c>
      <c r="G70" s="4" t="s">
        <v>283</v>
      </c>
      <c r="H70" s="4" t="s">
        <v>283</v>
      </c>
      <c r="I70" s="4"/>
      <c r="J70" s="4"/>
      <c r="K70" s="4"/>
      <c r="L70" s="3"/>
      <c r="M70" s="3"/>
      <c r="N70" s="4" t="s">
        <v>283</v>
      </c>
      <c r="O70" s="4" t="s">
        <v>283</v>
      </c>
      <c r="P70" s="4"/>
      <c r="Q70" s="4"/>
      <c r="R70" s="4"/>
      <c r="S70" s="3"/>
      <c r="T70" s="3"/>
      <c r="U70" s="2"/>
      <c r="V70" s="1">
        <f t="shared" si="4"/>
        <v>32</v>
      </c>
    </row>
    <row r="71" spans="1:22" ht="61.5" customHeight="1" x14ac:dyDescent="0.25">
      <c r="A71" s="6">
        <v>23</v>
      </c>
      <c r="B71" s="5" t="s">
        <v>291</v>
      </c>
      <c r="C71" s="5" t="s">
        <v>273</v>
      </c>
      <c r="D71" s="5" t="s">
        <v>114</v>
      </c>
      <c r="E71" s="5" t="s">
        <v>58</v>
      </c>
      <c r="F71" s="4">
        <v>4</v>
      </c>
      <c r="G71" s="4"/>
      <c r="H71" s="4"/>
      <c r="I71" s="4"/>
      <c r="J71" s="4"/>
      <c r="K71" s="4"/>
      <c r="L71" s="3"/>
      <c r="M71" s="3"/>
      <c r="N71" s="4"/>
      <c r="O71" s="4"/>
      <c r="P71" s="4" t="s">
        <v>283</v>
      </c>
      <c r="Q71" s="4"/>
      <c r="R71" s="4"/>
      <c r="S71" s="3"/>
      <c r="T71" s="3"/>
      <c r="U71" s="2"/>
      <c r="V71" s="1">
        <f>IFERROR((COUNTA(G71:T71)-COUNTIF(G71:T71,"Nghỉ"))*F71," ")</f>
        <v>4</v>
      </c>
    </row>
    <row r="72" spans="1:22" ht="61.5" customHeight="1" x14ac:dyDescent="0.25">
      <c r="A72" s="6">
        <v>23</v>
      </c>
      <c r="B72" s="5" t="s">
        <v>291</v>
      </c>
      <c r="C72" s="5" t="s">
        <v>290</v>
      </c>
      <c r="D72" s="5" t="s">
        <v>47</v>
      </c>
      <c r="E72" s="5" t="s">
        <v>289</v>
      </c>
      <c r="F72" s="4">
        <v>8</v>
      </c>
      <c r="G72" s="4"/>
      <c r="H72" s="4"/>
      <c r="I72" s="4"/>
      <c r="J72" s="4" t="s">
        <v>283</v>
      </c>
      <c r="K72" s="4" t="s">
        <v>283</v>
      </c>
      <c r="L72" s="3"/>
      <c r="M72" s="3"/>
      <c r="N72" s="4"/>
      <c r="O72" s="4"/>
      <c r="P72" s="4"/>
      <c r="Q72" s="4" t="s">
        <v>283</v>
      </c>
      <c r="R72" s="4" t="s">
        <v>283</v>
      </c>
      <c r="S72" s="3"/>
      <c r="T72" s="3"/>
      <c r="U72" s="2"/>
      <c r="V72" s="1">
        <f t="shared" si="4"/>
        <v>32</v>
      </c>
    </row>
    <row r="73" spans="1:22" ht="61.5" customHeight="1" x14ac:dyDescent="0.25">
      <c r="A73" s="6">
        <v>24</v>
      </c>
      <c r="B73" s="5" t="s">
        <v>287</v>
      </c>
      <c r="C73" s="5" t="s">
        <v>290</v>
      </c>
      <c r="D73" s="5" t="s">
        <v>47</v>
      </c>
      <c r="E73" s="5" t="s">
        <v>289</v>
      </c>
      <c r="F73" s="4">
        <v>8</v>
      </c>
      <c r="G73" s="4" t="s">
        <v>286</v>
      </c>
      <c r="H73" s="4" t="s">
        <v>286</v>
      </c>
      <c r="I73" s="4"/>
      <c r="J73" s="4"/>
      <c r="K73" s="4"/>
      <c r="L73" s="3"/>
      <c r="M73" s="3"/>
      <c r="N73" s="4" t="s">
        <v>286</v>
      </c>
      <c r="O73" s="4" t="s">
        <v>286</v>
      </c>
      <c r="P73" s="4"/>
      <c r="Q73" s="4"/>
      <c r="R73" s="4"/>
      <c r="S73" s="3"/>
      <c r="T73" s="3"/>
      <c r="U73" s="2"/>
      <c r="V73" s="1">
        <f t="shared" si="4"/>
        <v>32</v>
      </c>
    </row>
    <row r="74" spans="1:22" ht="61.5" customHeight="1" x14ac:dyDescent="0.25">
      <c r="A74" s="6">
        <v>24</v>
      </c>
      <c r="B74" s="5" t="s">
        <v>287</v>
      </c>
      <c r="C74" s="5" t="s">
        <v>273</v>
      </c>
      <c r="D74" s="5" t="s">
        <v>114</v>
      </c>
      <c r="E74" s="5" t="s">
        <v>58</v>
      </c>
      <c r="F74" s="4">
        <v>4</v>
      </c>
      <c r="G74" s="4"/>
      <c r="H74" s="15"/>
      <c r="I74" s="98" t="s">
        <v>286</v>
      </c>
      <c r="J74" s="4"/>
      <c r="K74" s="4"/>
      <c r="L74" s="3"/>
      <c r="M74" s="3"/>
      <c r="N74" s="4"/>
      <c r="O74" s="4"/>
      <c r="P74" s="4"/>
      <c r="Q74" s="4"/>
      <c r="R74" s="4"/>
      <c r="S74" s="3"/>
      <c r="T74" s="3"/>
      <c r="U74" s="2"/>
      <c r="V74" s="1">
        <f>IFERROR((COUNTA(G74:T74)-COUNTIF(G74:T74,"Nghỉ"))*F74," ")</f>
        <v>4</v>
      </c>
    </row>
    <row r="75" spans="1:22" ht="61.5" customHeight="1" x14ac:dyDescent="0.25">
      <c r="A75" s="6">
        <v>24</v>
      </c>
      <c r="B75" s="5" t="s">
        <v>287</v>
      </c>
      <c r="C75" s="5" t="s">
        <v>279</v>
      </c>
      <c r="D75" s="5" t="s">
        <v>106</v>
      </c>
      <c r="E75" s="5" t="s">
        <v>288</v>
      </c>
      <c r="F75" s="4">
        <v>8</v>
      </c>
      <c r="G75" s="4"/>
      <c r="H75" s="4"/>
      <c r="I75" s="4"/>
      <c r="J75" s="4" t="s">
        <v>286</v>
      </c>
      <c r="K75" s="4"/>
      <c r="L75" s="3"/>
      <c r="M75" s="3"/>
      <c r="N75" s="4"/>
      <c r="O75" s="4"/>
      <c r="P75" s="4"/>
      <c r="Q75" s="4" t="s">
        <v>286</v>
      </c>
      <c r="R75" s="4"/>
      <c r="S75" s="3"/>
      <c r="T75" s="3"/>
      <c r="U75" s="2"/>
      <c r="V75" s="1">
        <f t="shared" si="4"/>
        <v>16</v>
      </c>
    </row>
    <row r="76" spans="1:22" ht="61.5" customHeight="1" x14ac:dyDescent="0.25">
      <c r="A76" s="6">
        <v>24</v>
      </c>
      <c r="B76" s="5" t="s">
        <v>287</v>
      </c>
      <c r="C76" s="5" t="s">
        <v>279</v>
      </c>
      <c r="D76" s="5" t="s">
        <v>133</v>
      </c>
      <c r="E76" s="5" t="s">
        <v>419</v>
      </c>
      <c r="F76" s="4">
        <v>8</v>
      </c>
      <c r="G76" s="4"/>
      <c r="H76" s="4"/>
      <c r="I76" s="4"/>
      <c r="J76" s="4"/>
      <c r="K76" s="4" t="s">
        <v>286</v>
      </c>
      <c r="L76" s="3"/>
      <c r="M76" s="3"/>
      <c r="N76" s="4"/>
      <c r="O76" s="4"/>
      <c r="P76" s="4"/>
      <c r="Q76" s="4"/>
      <c r="R76" s="4" t="s">
        <v>286</v>
      </c>
      <c r="S76" s="3"/>
      <c r="T76" s="3"/>
      <c r="U76" s="2"/>
      <c r="V76" s="1">
        <f t="shared" si="4"/>
        <v>16</v>
      </c>
    </row>
    <row r="77" spans="1:22" ht="61.5" customHeight="1" x14ac:dyDescent="0.25">
      <c r="A77" s="6">
        <v>24</v>
      </c>
      <c r="B77" s="5" t="s">
        <v>287</v>
      </c>
      <c r="C77" s="5" t="s">
        <v>284</v>
      </c>
      <c r="D77" s="5" t="s">
        <v>417</v>
      </c>
      <c r="E77" s="5" t="s">
        <v>418</v>
      </c>
      <c r="F77" s="4">
        <v>5</v>
      </c>
      <c r="G77" s="4"/>
      <c r="H77" s="4"/>
      <c r="I77" s="4"/>
      <c r="J77" s="4"/>
      <c r="K77" s="4"/>
      <c r="L77" s="3"/>
      <c r="M77" s="3"/>
      <c r="N77" s="4"/>
      <c r="O77" s="4"/>
      <c r="P77" s="4" t="s">
        <v>286</v>
      </c>
      <c r="Q77" s="4"/>
      <c r="R77" s="4"/>
      <c r="S77" s="3"/>
      <c r="T77" s="3"/>
      <c r="U77" s="2"/>
      <c r="V77" s="1">
        <f t="shared" si="4"/>
        <v>5</v>
      </c>
    </row>
    <row r="78" spans="1:22" ht="61.5" customHeight="1" x14ac:dyDescent="0.25">
      <c r="A78" s="6">
        <v>25</v>
      </c>
      <c r="B78" s="5" t="s">
        <v>285</v>
      </c>
      <c r="C78" s="5" t="s">
        <v>273</v>
      </c>
      <c r="D78" s="5" t="s">
        <v>111</v>
      </c>
      <c r="E78" s="5" t="s">
        <v>281</v>
      </c>
      <c r="F78" s="4">
        <v>8</v>
      </c>
      <c r="G78" s="4" t="s">
        <v>272</v>
      </c>
      <c r="H78" s="4"/>
      <c r="I78" s="4"/>
      <c r="J78" s="4"/>
      <c r="K78" s="4" t="s">
        <v>272</v>
      </c>
      <c r="L78" s="3"/>
      <c r="M78" s="3"/>
      <c r="N78" s="4" t="s">
        <v>272</v>
      </c>
      <c r="O78" s="4"/>
      <c r="P78" s="4"/>
      <c r="Q78" s="4"/>
      <c r="R78" s="4" t="s">
        <v>272</v>
      </c>
      <c r="S78" s="3"/>
      <c r="T78" s="3"/>
      <c r="U78" s="2"/>
      <c r="V78" s="1">
        <f t="shared" si="4"/>
        <v>32</v>
      </c>
    </row>
    <row r="79" spans="1:22" ht="61.5" customHeight="1" x14ac:dyDescent="0.25">
      <c r="A79" s="6">
        <v>25</v>
      </c>
      <c r="B79" s="5" t="s">
        <v>285</v>
      </c>
      <c r="C79" s="5" t="s">
        <v>28</v>
      </c>
      <c r="D79" s="5" t="s">
        <v>2</v>
      </c>
      <c r="E79" s="5" t="s">
        <v>280</v>
      </c>
      <c r="F79" s="4">
        <v>5</v>
      </c>
      <c r="G79" s="4"/>
      <c r="H79" s="4" t="s">
        <v>27</v>
      </c>
      <c r="I79" s="4"/>
      <c r="J79" s="4"/>
      <c r="K79" s="4"/>
      <c r="L79" s="3"/>
      <c r="M79" s="3"/>
      <c r="N79" s="4"/>
      <c r="O79" s="4" t="s">
        <v>27</v>
      </c>
      <c r="P79" s="4"/>
      <c r="Q79" s="4"/>
      <c r="R79" s="4"/>
      <c r="S79" s="3"/>
      <c r="T79" s="3"/>
      <c r="U79" s="2"/>
      <c r="V79" s="1">
        <f t="shared" si="4"/>
        <v>10</v>
      </c>
    </row>
    <row r="80" spans="1:22" ht="61.5" customHeight="1" x14ac:dyDescent="0.25">
      <c r="A80" s="6">
        <v>25</v>
      </c>
      <c r="B80" s="5" t="s">
        <v>285</v>
      </c>
      <c r="C80" s="5" t="s">
        <v>12</v>
      </c>
      <c r="D80" s="5" t="s">
        <v>11</v>
      </c>
      <c r="E80" s="5" t="s">
        <v>16</v>
      </c>
      <c r="F80" s="4">
        <v>5</v>
      </c>
      <c r="G80" s="4"/>
      <c r="H80" s="4"/>
      <c r="I80" s="4" t="s">
        <v>15</v>
      </c>
      <c r="J80" s="4"/>
      <c r="K80" s="4"/>
      <c r="L80" s="3"/>
      <c r="M80" s="3"/>
      <c r="N80" s="4"/>
      <c r="O80" s="4"/>
      <c r="P80" s="4" t="s">
        <v>15</v>
      </c>
      <c r="Q80" s="4"/>
      <c r="R80" s="4"/>
      <c r="S80" s="3"/>
      <c r="T80" s="3"/>
      <c r="U80" s="2"/>
      <c r="V80" s="1">
        <f t="shared" si="4"/>
        <v>10</v>
      </c>
    </row>
    <row r="81" spans="1:22" ht="61.5" customHeight="1" x14ac:dyDescent="0.25">
      <c r="A81" s="6">
        <v>25</v>
      </c>
      <c r="B81" s="5" t="s">
        <v>285</v>
      </c>
      <c r="C81" s="5" t="s">
        <v>284</v>
      </c>
      <c r="D81" s="5" t="s">
        <v>26</v>
      </c>
      <c r="E81" s="5" t="s">
        <v>276</v>
      </c>
      <c r="F81" s="4">
        <v>5</v>
      </c>
      <c r="G81" s="4"/>
      <c r="H81" s="4"/>
      <c r="I81" s="4"/>
      <c r="J81" s="4" t="s">
        <v>272</v>
      </c>
      <c r="K81" s="4"/>
      <c r="L81" s="3"/>
      <c r="M81" s="3"/>
      <c r="N81" s="4"/>
      <c r="O81" s="4"/>
      <c r="P81" s="4"/>
      <c r="Q81" s="4" t="s">
        <v>272</v>
      </c>
      <c r="R81" s="4"/>
      <c r="S81" s="3"/>
      <c r="T81" s="3"/>
      <c r="U81" s="2"/>
      <c r="V81" s="1">
        <f t="shared" si="4"/>
        <v>10</v>
      </c>
    </row>
    <row r="82" spans="1:22" ht="61.5" customHeight="1" x14ac:dyDescent="0.25">
      <c r="A82" s="6">
        <v>26</v>
      </c>
      <c r="B82" s="5" t="s">
        <v>282</v>
      </c>
      <c r="C82" s="5" t="s">
        <v>284</v>
      </c>
      <c r="D82" s="5" t="s">
        <v>26</v>
      </c>
      <c r="E82" s="5" t="s">
        <v>276</v>
      </c>
      <c r="F82" s="4">
        <v>5</v>
      </c>
      <c r="G82" s="4" t="s">
        <v>275</v>
      </c>
      <c r="H82" s="4"/>
      <c r="I82" s="4"/>
      <c r="J82" s="4"/>
      <c r="K82" s="4" t="s">
        <v>275</v>
      </c>
      <c r="L82" s="3"/>
      <c r="M82" s="3"/>
      <c r="N82" s="4" t="s">
        <v>275</v>
      </c>
      <c r="O82" s="4"/>
      <c r="P82" s="4"/>
      <c r="Q82" s="4"/>
      <c r="R82" s="4" t="s">
        <v>275</v>
      </c>
      <c r="S82" s="3"/>
      <c r="T82" s="3"/>
      <c r="U82" s="16"/>
      <c r="V82" s="1">
        <f t="shared" si="4"/>
        <v>20</v>
      </c>
    </row>
    <row r="83" spans="1:22" ht="61.5" customHeight="1" x14ac:dyDescent="0.25">
      <c r="A83" s="6">
        <v>26</v>
      </c>
      <c r="B83" s="5" t="s">
        <v>282</v>
      </c>
      <c r="C83" s="5" t="s">
        <v>28</v>
      </c>
      <c r="D83" s="5" t="s">
        <v>2</v>
      </c>
      <c r="E83" s="5" t="s">
        <v>280</v>
      </c>
      <c r="F83" s="4">
        <v>5</v>
      </c>
      <c r="G83" s="4"/>
      <c r="H83" s="4" t="s">
        <v>27</v>
      </c>
      <c r="I83" s="4"/>
      <c r="J83" s="4"/>
      <c r="K83" s="4"/>
      <c r="L83" s="3"/>
      <c r="M83" s="3"/>
      <c r="N83" s="4"/>
      <c r="O83" s="4" t="s">
        <v>27</v>
      </c>
      <c r="P83" s="4"/>
      <c r="Q83" s="4"/>
      <c r="R83" s="4"/>
      <c r="S83" s="3"/>
      <c r="T83" s="3"/>
      <c r="U83" s="2"/>
      <c r="V83" s="1">
        <f t="shared" si="4"/>
        <v>10</v>
      </c>
    </row>
    <row r="84" spans="1:22" ht="61.5" customHeight="1" x14ac:dyDescent="0.25">
      <c r="A84" s="6">
        <v>26</v>
      </c>
      <c r="B84" s="5" t="s">
        <v>282</v>
      </c>
      <c r="C84" s="5" t="s">
        <v>12</v>
      </c>
      <c r="D84" s="5" t="s">
        <v>11</v>
      </c>
      <c r="E84" s="5" t="s">
        <v>16</v>
      </c>
      <c r="F84" s="4">
        <v>5</v>
      </c>
      <c r="G84" s="4"/>
      <c r="H84" s="4"/>
      <c r="I84" s="4" t="s">
        <v>15</v>
      </c>
      <c r="J84" s="4"/>
      <c r="K84" s="4"/>
      <c r="L84" s="3"/>
      <c r="M84" s="3"/>
      <c r="N84" s="4"/>
      <c r="O84" s="4"/>
      <c r="P84" s="4" t="s">
        <v>15</v>
      </c>
      <c r="Q84" s="4"/>
      <c r="R84" s="4"/>
      <c r="S84" s="3"/>
      <c r="T84" s="3"/>
      <c r="U84" s="2"/>
      <c r="V84" s="1">
        <f t="shared" si="4"/>
        <v>10</v>
      </c>
    </row>
    <row r="85" spans="1:22" ht="61.5" customHeight="1" x14ac:dyDescent="0.25">
      <c r="A85" s="6">
        <v>26</v>
      </c>
      <c r="B85" s="5" t="s">
        <v>282</v>
      </c>
      <c r="C85" s="5" t="s">
        <v>273</v>
      </c>
      <c r="D85" s="5" t="s">
        <v>111</v>
      </c>
      <c r="E85" s="5" t="s">
        <v>281</v>
      </c>
      <c r="F85" s="4">
        <v>8</v>
      </c>
      <c r="G85" s="4"/>
      <c r="H85" s="4"/>
      <c r="I85" s="4"/>
      <c r="J85" s="4" t="s">
        <v>275</v>
      </c>
      <c r="K85" s="4"/>
      <c r="L85" s="3"/>
      <c r="M85" s="3"/>
      <c r="N85" s="4"/>
      <c r="O85" s="4"/>
      <c r="P85" s="4"/>
      <c r="Q85" s="4" t="s">
        <v>275</v>
      </c>
      <c r="R85" s="4"/>
      <c r="S85" s="3"/>
      <c r="T85" s="3"/>
      <c r="U85" s="2"/>
      <c r="V85" s="1">
        <f t="shared" si="4"/>
        <v>16</v>
      </c>
    </row>
    <row r="86" spans="1:22" ht="61.5" customHeight="1" x14ac:dyDescent="0.25">
      <c r="A86" s="6">
        <v>27</v>
      </c>
      <c r="B86" s="5" t="s">
        <v>274</v>
      </c>
      <c r="C86" s="5" t="s">
        <v>28</v>
      </c>
      <c r="D86" s="5" t="s">
        <v>2</v>
      </c>
      <c r="E86" s="5" t="s">
        <v>280</v>
      </c>
      <c r="F86" s="4">
        <v>5</v>
      </c>
      <c r="G86" s="4" t="s">
        <v>27</v>
      </c>
      <c r="H86" s="4"/>
      <c r="I86" s="4"/>
      <c r="J86" s="4"/>
      <c r="K86" s="4"/>
      <c r="L86" s="3"/>
      <c r="M86" s="3"/>
      <c r="N86" s="4" t="s">
        <v>27</v>
      </c>
      <c r="O86" s="4"/>
      <c r="P86" s="4"/>
      <c r="Q86" s="4"/>
      <c r="R86" s="4"/>
      <c r="S86" s="3"/>
      <c r="T86" s="3"/>
      <c r="U86" s="2"/>
      <c r="V86" s="1">
        <f>IFERROR((COUNTA(G86:T86)-COUNTIF(G86:T86,"Nghỉ"))*F86," ")</f>
        <v>10</v>
      </c>
    </row>
    <row r="87" spans="1:22" ht="61.5" customHeight="1" x14ac:dyDescent="0.25">
      <c r="A87" s="6">
        <v>27</v>
      </c>
      <c r="B87" s="5" t="s">
        <v>274</v>
      </c>
      <c r="C87" s="5" t="s">
        <v>273</v>
      </c>
      <c r="D87" s="5" t="s">
        <v>26</v>
      </c>
      <c r="E87" s="5" t="s">
        <v>276</v>
      </c>
      <c r="F87" s="4">
        <v>5</v>
      </c>
      <c r="G87" s="4"/>
      <c r="H87" s="4" t="s">
        <v>275</v>
      </c>
      <c r="I87" s="4"/>
      <c r="J87" s="4"/>
      <c r="K87" s="4"/>
      <c r="L87" s="3"/>
      <c r="M87" s="3"/>
      <c r="N87" s="4"/>
      <c r="O87" s="4" t="s">
        <v>275</v>
      </c>
      <c r="P87" s="4"/>
      <c r="Q87" s="4"/>
      <c r="R87" s="4"/>
      <c r="S87" s="3"/>
      <c r="T87" s="3"/>
      <c r="U87" s="2"/>
      <c r="V87" s="1">
        <f>IFERROR((COUNTA(G87:T87)-COUNTIF(G87:T87,"Nghỉ"))*F87," ")</f>
        <v>10</v>
      </c>
    </row>
    <row r="88" spans="1:22" ht="61.5" customHeight="1" x14ac:dyDescent="0.25">
      <c r="A88" s="6">
        <v>27</v>
      </c>
      <c r="B88" s="5" t="s">
        <v>274</v>
      </c>
      <c r="C88" s="5" t="s">
        <v>37</v>
      </c>
      <c r="D88" s="5" t="s">
        <v>36</v>
      </c>
      <c r="E88" s="5" t="s">
        <v>35</v>
      </c>
      <c r="F88" s="4">
        <v>3</v>
      </c>
      <c r="G88" s="15"/>
      <c r="H88" s="4" t="s">
        <v>316</v>
      </c>
      <c r="I88" s="15"/>
      <c r="J88" s="4" t="s">
        <v>316</v>
      </c>
      <c r="K88" s="15"/>
      <c r="L88" s="3"/>
      <c r="M88" s="3"/>
      <c r="N88" s="15"/>
      <c r="O88" s="4" t="s">
        <v>316</v>
      </c>
      <c r="P88" s="15"/>
      <c r="Q88" s="4" t="s">
        <v>316</v>
      </c>
      <c r="R88" s="15"/>
      <c r="S88" s="3"/>
      <c r="T88" s="3"/>
      <c r="U88" s="2"/>
      <c r="V88" s="1">
        <f>IFERROR((COUNTA(H88:T88)-COUNTIF(H88:T88,"Nghỉ"))*F88," ")</f>
        <v>12</v>
      </c>
    </row>
    <row r="89" spans="1:22" ht="61.5" customHeight="1" x14ac:dyDescent="0.25">
      <c r="A89" s="6">
        <v>27</v>
      </c>
      <c r="B89" s="5" t="s">
        <v>274</v>
      </c>
      <c r="C89" s="5" t="s">
        <v>279</v>
      </c>
      <c r="D89" s="5" t="s">
        <v>278</v>
      </c>
      <c r="E89" s="5" t="s">
        <v>277</v>
      </c>
      <c r="F89" s="4">
        <v>5</v>
      </c>
      <c r="G89" s="15"/>
      <c r="H89" s="15"/>
      <c r="I89" s="98" t="s">
        <v>272</v>
      </c>
      <c r="J89" s="15"/>
      <c r="K89" s="15"/>
      <c r="L89" s="3"/>
      <c r="M89" s="3"/>
      <c r="N89" s="15"/>
      <c r="O89" s="15"/>
      <c r="P89" s="98" t="s">
        <v>272</v>
      </c>
      <c r="Q89" s="15"/>
      <c r="R89" s="15"/>
      <c r="S89" s="3"/>
      <c r="T89" s="3"/>
      <c r="U89" s="2"/>
      <c r="V89" s="1">
        <f t="shared" si="4"/>
        <v>10</v>
      </c>
    </row>
    <row r="90" spans="1:22" ht="61.5" customHeight="1" x14ac:dyDescent="0.25">
      <c r="A90" s="6">
        <v>28</v>
      </c>
      <c r="B90" s="5" t="s">
        <v>270</v>
      </c>
      <c r="C90" s="5" t="s">
        <v>271</v>
      </c>
      <c r="D90" s="5" t="s">
        <v>79</v>
      </c>
      <c r="E90" s="5" t="s">
        <v>78</v>
      </c>
      <c r="F90" s="4">
        <v>8</v>
      </c>
      <c r="G90" s="13"/>
      <c r="H90" s="13"/>
      <c r="I90" s="13"/>
      <c r="J90" s="13"/>
      <c r="K90" s="13"/>
      <c r="L90" s="3"/>
      <c r="M90" s="3"/>
      <c r="N90" s="13"/>
      <c r="O90" s="13"/>
      <c r="P90" s="13"/>
      <c r="Q90" s="13"/>
      <c r="R90" s="13"/>
      <c r="S90" s="3"/>
      <c r="T90" s="3"/>
      <c r="U90" s="2"/>
      <c r="V90" s="1">
        <f t="shared" ref="V90:V104" si="5">IFERROR((COUNTA(G90:T90)-COUNTIF(G90:T90,"Nghỉ"))*F90," ")</f>
        <v>0</v>
      </c>
    </row>
    <row r="91" spans="1:22" ht="61.5" customHeight="1" x14ac:dyDescent="0.25">
      <c r="A91" s="6">
        <v>28</v>
      </c>
      <c r="B91" s="5" t="s">
        <v>270</v>
      </c>
      <c r="C91" s="5" t="s">
        <v>263</v>
      </c>
      <c r="D91" s="5" t="s">
        <v>79</v>
      </c>
      <c r="E91" s="5" t="s">
        <v>421</v>
      </c>
      <c r="F91" s="4">
        <v>1</v>
      </c>
      <c r="G91" s="83"/>
      <c r="H91" s="83"/>
      <c r="I91" s="83"/>
      <c r="J91" s="83"/>
      <c r="K91" s="87" t="s">
        <v>261</v>
      </c>
      <c r="L91" s="3"/>
      <c r="M91" s="3"/>
      <c r="N91" s="83"/>
      <c r="O91" s="83"/>
      <c r="P91" s="83"/>
      <c r="Q91" s="83"/>
      <c r="R91" s="83"/>
      <c r="S91" s="3"/>
      <c r="T91" s="3"/>
      <c r="U91" s="2"/>
      <c r="V91" s="1">
        <f t="shared" si="5"/>
        <v>1</v>
      </c>
    </row>
    <row r="92" spans="1:22" ht="61.5" customHeight="1" x14ac:dyDescent="0.25">
      <c r="A92" s="6">
        <v>28</v>
      </c>
      <c r="B92" s="5" t="s">
        <v>270</v>
      </c>
      <c r="C92" s="5" t="s">
        <v>263</v>
      </c>
      <c r="D92" s="5" t="s">
        <v>79</v>
      </c>
      <c r="E92" s="5" t="s">
        <v>58</v>
      </c>
      <c r="F92" s="4">
        <v>4</v>
      </c>
      <c r="G92" s="83"/>
      <c r="H92" s="83"/>
      <c r="I92" s="83"/>
      <c r="J92" s="83"/>
      <c r="K92" s="87" t="s">
        <v>261</v>
      </c>
      <c r="L92" s="3"/>
      <c r="M92" s="3"/>
      <c r="N92" s="83"/>
      <c r="O92" s="83"/>
      <c r="P92" s="83"/>
      <c r="Q92" s="83"/>
      <c r="R92" s="83"/>
      <c r="S92" s="3"/>
      <c r="T92" s="3"/>
      <c r="U92" s="2"/>
      <c r="V92" s="1">
        <f t="shared" si="5"/>
        <v>4</v>
      </c>
    </row>
    <row r="93" spans="1:22" ht="61.5" customHeight="1" x14ac:dyDescent="0.25">
      <c r="A93" s="6">
        <v>28</v>
      </c>
      <c r="B93" s="5" t="s">
        <v>270</v>
      </c>
      <c r="C93" s="5" t="s">
        <v>269</v>
      </c>
      <c r="D93" s="5" t="s">
        <v>133</v>
      </c>
      <c r="E93" s="5" t="s">
        <v>420</v>
      </c>
      <c r="F93" s="4">
        <v>8</v>
      </c>
      <c r="G93" s="83"/>
      <c r="H93" s="83"/>
      <c r="I93" s="83"/>
      <c r="J93" s="83"/>
      <c r="K93" s="83"/>
      <c r="L93" s="3"/>
      <c r="M93" s="3"/>
      <c r="N93" s="83"/>
      <c r="O93" s="83"/>
      <c r="P93" s="83"/>
      <c r="Q93" s="83"/>
      <c r="R93" s="83" t="s">
        <v>446</v>
      </c>
      <c r="S93" s="3"/>
      <c r="T93" s="3"/>
      <c r="U93" s="2"/>
      <c r="V93" s="1">
        <f t="shared" si="5"/>
        <v>8</v>
      </c>
    </row>
    <row r="94" spans="1:22" ht="61.5" customHeight="1" x14ac:dyDescent="0.25">
      <c r="A94" s="6">
        <v>29</v>
      </c>
      <c r="B94" s="5" t="s">
        <v>268</v>
      </c>
      <c r="C94" s="5" t="s">
        <v>267</v>
      </c>
      <c r="D94" s="5" t="s">
        <v>266</v>
      </c>
      <c r="E94" s="5" t="s">
        <v>265</v>
      </c>
      <c r="F94" s="4">
        <v>8</v>
      </c>
      <c r="G94" s="4" t="s">
        <v>264</v>
      </c>
      <c r="H94" s="4" t="s">
        <v>264</v>
      </c>
      <c r="I94" s="4" t="s">
        <v>264</v>
      </c>
      <c r="J94" s="4"/>
      <c r="K94" s="4"/>
      <c r="L94" s="3"/>
      <c r="M94" s="3"/>
      <c r="N94" s="4"/>
      <c r="O94" s="4"/>
      <c r="P94" s="4"/>
      <c r="Q94" s="4"/>
      <c r="R94" s="4"/>
      <c r="S94" s="3"/>
      <c r="T94" s="3"/>
      <c r="U94" s="2"/>
      <c r="V94" s="1">
        <f t="shared" ref="V94:V95" si="6">IFERROR((COUNTA(G94:T94)-COUNTIF(G94:T94,"Nghỉ"))*F94," ")</f>
        <v>24</v>
      </c>
    </row>
    <row r="95" spans="1:22" ht="61.5" customHeight="1" x14ac:dyDescent="0.25">
      <c r="A95" s="6">
        <v>29</v>
      </c>
      <c r="B95" s="5" t="s">
        <v>268</v>
      </c>
      <c r="C95" s="5" t="s">
        <v>267</v>
      </c>
      <c r="D95" s="5" t="s">
        <v>266</v>
      </c>
      <c r="E95" s="5" t="s">
        <v>58</v>
      </c>
      <c r="F95" s="4">
        <v>4</v>
      </c>
      <c r="G95" s="4"/>
      <c r="H95" s="4"/>
      <c r="I95" s="4" t="s">
        <v>264</v>
      </c>
      <c r="J95" s="4"/>
      <c r="K95" s="4"/>
      <c r="L95" s="3"/>
      <c r="M95" s="3"/>
      <c r="N95" s="4"/>
      <c r="O95" s="4"/>
      <c r="P95" s="4"/>
      <c r="Q95" s="4"/>
      <c r="R95" s="4"/>
      <c r="S95" s="3"/>
      <c r="T95" s="3"/>
      <c r="U95" s="2"/>
      <c r="V95" s="1">
        <f t="shared" si="6"/>
        <v>4</v>
      </c>
    </row>
    <row r="96" spans="1:22" ht="61.5" customHeight="1" x14ac:dyDescent="0.25">
      <c r="A96" s="6">
        <v>29</v>
      </c>
      <c r="B96" s="5" t="s">
        <v>268</v>
      </c>
      <c r="C96" s="5" t="s">
        <v>271</v>
      </c>
      <c r="D96" s="5" t="s">
        <v>79</v>
      </c>
      <c r="E96" s="5" t="s">
        <v>78</v>
      </c>
      <c r="F96" s="4"/>
      <c r="G96" s="87"/>
      <c r="H96" s="87"/>
      <c r="I96" s="87"/>
      <c r="J96" s="13"/>
      <c r="K96" s="13"/>
      <c r="L96" s="3"/>
      <c r="M96" s="3"/>
      <c r="N96" s="13"/>
      <c r="O96" s="13"/>
      <c r="P96" s="13"/>
      <c r="Q96" s="13"/>
      <c r="R96" s="13"/>
      <c r="S96" s="3"/>
      <c r="T96" s="3"/>
      <c r="U96" s="2"/>
      <c r="V96" s="1">
        <f t="shared" si="5"/>
        <v>0</v>
      </c>
    </row>
    <row r="97" spans="1:22" ht="61.5" customHeight="1" x14ac:dyDescent="0.25">
      <c r="A97" s="6">
        <v>30</v>
      </c>
      <c r="B97" s="5" t="s">
        <v>260</v>
      </c>
      <c r="C97" s="5" t="s">
        <v>263</v>
      </c>
      <c r="D97" s="5" t="s">
        <v>31</v>
      </c>
      <c r="E97" s="5" t="s">
        <v>262</v>
      </c>
      <c r="F97" s="4">
        <v>8</v>
      </c>
      <c r="G97" s="4" t="s">
        <v>261</v>
      </c>
      <c r="H97" s="4"/>
      <c r="I97" s="4"/>
      <c r="J97" s="4" t="s">
        <v>261</v>
      </c>
      <c r="K97" s="4"/>
      <c r="L97" s="3"/>
      <c r="M97" s="3"/>
      <c r="N97" s="4"/>
      <c r="O97" s="4"/>
      <c r="P97" s="4"/>
      <c r="Q97" s="4" t="s">
        <v>261</v>
      </c>
      <c r="R97" s="4" t="s">
        <v>261</v>
      </c>
      <c r="S97" s="3"/>
      <c r="T97" s="3"/>
      <c r="U97" s="2"/>
      <c r="V97" s="1">
        <f t="shared" si="5"/>
        <v>32</v>
      </c>
    </row>
    <row r="98" spans="1:22" ht="61.5" customHeight="1" x14ac:dyDescent="0.25">
      <c r="A98" s="6">
        <v>30</v>
      </c>
      <c r="B98" s="5" t="s">
        <v>260</v>
      </c>
      <c r="C98" s="5" t="s">
        <v>3</v>
      </c>
      <c r="D98" s="5" t="s">
        <v>2</v>
      </c>
      <c r="E98" s="5" t="s">
        <v>1</v>
      </c>
      <c r="F98" s="4">
        <v>5</v>
      </c>
      <c r="G98" s="4"/>
      <c r="H98" s="4" t="s">
        <v>164</v>
      </c>
      <c r="I98" s="4"/>
      <c r="J98" s="4"/>
      <c r="K98" s="4"/>
      <c r="L98" s="3"/>
      <c r="M98" s="3"/>
      <c r="N98" s="4"/>
      <c r="O98" s="4" t="s">
        <v>178</v>
      </c>
      <c r="P98" s="4"/>
      <c r="Q98" s="4"/>
      <c r="R98" s="4"/>
      <c r="S98" s="3"/>
      <c r="T98" s="3"/>
      <c r="U98" s="2"/>
      <c r="V98" s="1">
        <f t="shared" si="5"/>
        <v>10</v>
      </c>
    </row>
    <row r="99" spans="1:22" ht="61.5" customHeight="1" x14ac:dyDescent="0.25">
      <c r="A99" s="6">
        <v>30</v>
      </c>
      <c r="B99" s="5" t="s">
        <v>260</v>
      </c>
      <c r="C99" s="82" t="s">
        <v>254</v>
      </c>
      <c r="D99" s="82" t="s">
        <v>65</v>
      </c>
      <c r="E99" s="82" t="s">
        <v>422</v>
      </c>
      <c r="F99" s="4">
        <v>8</v>
      </c>
      <c r="G99" s="4"/>
      <c r="H99" s="4"/>
      <c r="I99" s="4" t="s">
        <v>261</v>
      </c>
      <c r="J99" s="4"/>
      <c r="K99" s="4"/>
      <c r="L99" s="3"/>
      <c r="M99" s="3"/>
      <c r="N99" s="4"/>
      <c r="O99" s="4"/>
      <c r="P99" s="4"/>
      <c r="Q99" s="4"/>
      <c r="R99" s="4"/>
      <c r="S99" s="3"/>
      <c r="T99" s="3"/>
      <c r="U99" s="4" t="s">
        <v>444</v>
      </c>
      <c r="V99" s="1">
        <f t="shared" si="5"/>
        <v>8</v>
      </c>
    </row>
    <row r="100" spans="1:22" ht="61.5" customHeight="1" x14ac:dyDescent="0.25">
      <c r="A100" s="6">
        <v>30</v>
      </c>
      <c r="B100" s="5" t="s">
        <v>260</v>
      </c>
      <c r="C100" s="5" t="s">
        <v>126</v>
      </c>
      <c r="D100" s="5" t="s">
        <v>36</v>
      </c>
      <c r="E100" s="5" t="s">
        <v>58</v>
      </c>
      <c r="F100" s="4">
        <v>2</v>
      </c>
      <c r="G100" s="4"/>
      <c r="H100" s="4"/>
      <c r="I100" s="4"/>
      <c r="J100" s="4"/>
      <c r="K100" s="4" t="s">
        <v>259</v>
      </c>
      <c r="L100" s="3"/>
      <c r="M100" s="3"/>
      <c r="N100" s="4"/>
      <c r="O100" s="4"/>
      <c r="P100" s="4"/>
      <c r="Q100" s="4"/>
      <c r="R100" s="4"/>
      <c r="S100" s="3"/>
      <c r="T100" s="3"/>
      <c r="U100" s="2"/>
      <c r="V100" s="1">
        <f t="shared" si="5"/>
        <v>2</v>
      </c>
    </row>
    <row r="101" spans="1:22" ht="61.5" customHeight="1" x14ac:dyDescent="0.25">
      <c r="A101" s="6">
        <v>31</v>
      </c>
      <c r="B101" s="5" t="s">
        <v>256</v>
      </c>
      <c r="C101" s="5" t="s">
        <v>119</v>
      </c>
      <c r="D101" s="5" t="s">
        <v>72</v>
      </c>
      <c r="E101" s="5" t="s">
        <v>258</v>
      </c>
      <c r="F101" s="4">
        <v>8</v>
      </c>
      <c r="G101" s="8"/>
      <c r="H101" s="14" t="s">
        <v>257</v>
      </c>
      <c r="I101" s="8"/>
      <c r="J101" s="14" t="s">
        <v>257</v>
      </c>
      <c r="K101" s="8"/>
      <c r="L101" s="3"/>
      <c r="M101" s="3"/>
      <c r="N101" s="8"/>
      <c r="O101" s="8"/>
      <c r="P101" s="8"/>
      <c r="Q101" s="8"/>
      <c r="R101" s="8"/>
      <c r="S101" s="7"/>
      <c r="T101" s="3"/>
      <c r="U101" s="2"/>
      <c r="V101" s="1">
        <f>IFERROR((COUNTA(G101:T101)-COUNTIF(G101:T101,"Nghỉ"))*F101," ")</f>
        <v>16</v>
      </c>
    </row>
    <row r="102" spans="1:22" ht="61.5" customHeight="1" x14ac:dyDescent="0.25">
      <c r="A102" s="6">
        <v>31</v>
      </c>
      <c r="B102" s="5" t="s">
        <v>256</v>
      </c>
      <c r="C102" s="5" t="s">
        <v>119</v>
      </c>
      <c r="D102" s="5" t="s">
        <v>72</v>
      </c>
      <c r="E102" s="5" t="s">
        <v>58</v>
      </c>
      <c r="F102" s="4">
        <v>4</v>
      </c>
      <c r="G102" s="8"/>
      <c r="H102" s="8"/>
      <c r="I102" s="8"/>
      <c r="J102" s="14" t="s">
        <v>257</v>
      </c>
      <c r="K102" s="8"/>
      <c r="L102" s="3"/>
      <c r="M102" s="3"/>
      <c r="N102" s="8"/>
      <c r="O102" s="8"/>
      <c r="P102" s="8"/>
      <c r="Q102" s="8"/>
      <c r="R102" s="8"/>
      <c r="S102" s="7"/>
      <c r="T102" s="3"/>
      <c r="U102" s="2"/>
      <c r="V102" s="1">
        <f>IFERROR((COUNTA(G102:T102)-COUNTIF(G102:T102,"Nghỉ"))*F102," ")</f>
        <v>4</v>
      </c>
    </row>
    <row r="103" spans="1:22" ht="61.5" customHeight="1" x14ac:dyDescent="0.25">
      <c r="A103" s="6">
        <v>31</v>
      </c>
      <c r="B103" s="5" t="s">
        <v>256</v>
      </c>
      <c r="C103" s="5" t="s">
        <v>3</v>
      </c>
      <c r="D103" s="5" t="s">
        <v>2</v>
      </c>
      <c r="E103" s="5" t="s">
        <v>1</v>
      </c>
      <c r="F103" s="4">
        <v>5</v>
      </c>
      <c r="G103" s="4"/>
      <c r="H103" s="4"/>
      <c r="I103" s="4"/>
      <c r="J103" s="4"/>
      <c r="K103" s="4" t="s">
        <v>20</v>
      </c>
      <c r="L103" s="3"/>
      <c r="M103" s="3"/>
      <c r="N103" s="4"/>
      <c r="O103" s="4"/>
      <c r="P103" s="4"/>
      <c r="Q103" s="4"/>
      <c r="R103" s="4" t="s">
        <v>20</v>
      </c>
      <c r="S103" s="3"/>
      <c r="T103" s="3"/>
      <c r="U103" s="2"/>
      <c r="V103" s="1">
        <f t="shared" si="5"/>
        <v>10</v>
      </c>
    </row>
    <row r="104" spans="1:22" ht="61.5" customHeight="1" x14ac:dyDescent="0.25">
      <c r="A104" s="6">
        <v>31</v>
      </c>
      <c r="B104" s="5" t="s">
        <v>256</v>
      </c>
      <c r="C104" s="82" t="s">
        <v>119</v>
      </c>
      <c r="D104" s="82" t="s">
        <v>91</v>
      </c>
      <c r="E104" s="82" t="s">
        <v>423</v>
      </c>
      <c r="F104" s="4">
        <v>8</v>
      </c>
      <c r="G104" s="14"/>
      <c r="H104" s="14"/>
      <c r="I104" s="14"/>
      <c r="J104" s="14"/>
      <c r="K104" s="14"/>
      <c r="L104" s="3"/>
      <c r="M104" s="3"/>
      <c r="N104" s="14" t="s">
        <v>322</v>
      </c>
      <c r="O104" s="14" t="s">
        <v>322</v>
      </c>
      <c r="P104" s="14"/>
      <c r="Q104" s="14" t="s">
        <v>322</v>
      </c>
      <c r="R104" s="14"/>
      <c r="S104" s="7"/>
      <c r="T104" s="3"/>
      <c r="U104" s="2"/>
      <c r="V104" s="1">
        <f t="shared" si="5"/>
        <v>24</v>
      </c>
    </row>
    <row r="105" spans="1:22" ht="61.5" customHeight="1" x14ac:dyDescent="0.25">
      <c r="A105" s="6">
        <v>32</v>
      </c>
      <c r="B105" s="5" t="s">
        <v>255</v>
      </c>
      <c r="C105" s="5" t="s">
        <v>254</v>
      </c>
      <c r="D105" s="5" t="s">
        <v>81</v>
      </c>
      <c r="E105" s="5" t="s">
        <v>253</v>
      </c>
      <c r="F105" s="4">
        <v>5</v>
      </c>
      <c r="G105" s="4" t="s">
        <v>247</v>
      </c>
      <c r="H105" s="4"/>
      <c r="I105" s="4"/>
      <c r="J105" s="4"/>
      <c r="K105" s="4"/>
      <c r="L105" s="3"/>
      <c r="M105" s="3"/>
      <c r="N105" s="4"/>
      <c r="O105" s="4"/>
      <c r="P105" s="4"/>
      <c r="Q105" s="4"/>
      <c r="R105" s="4"/>
      <c r="S105" s="3"/>
      <c r="T105" s="3"/>
      <c r="U105" s="4" t="s">
        <v>445</v>
      </c>
      <c r="V105" s="1">
        <f>IFERROR((COUNTA(H105:T105)-COUNTIF(H105:T105,"Nghỉ"))*F105," ")</f>
        <v>0</v>
      </c>
    </row>
    <row r="106" spans="1:22" ht="61.5" customHeight="1" x14ac:dyDescent="0.25">
      <c r="A106" s="6">
        <v>32</v>
      </c>
      <c r="B106" s="5" t="s">
        <v>255</v>
      </c>
      <c r="C106" s="5" t="s">
        <v>126</v>
      </c>
      <c r="D106" s="5" t="s">
        <v>36</v>
      </c>
      <c r="E106" s="5" t="s">
        <v>35</v>
      </c>
      <c r="F106" s="4">
        <v>3</v>
      </c>
      <c r="G106" s="4"/>
      <c r="H106" s="4"/>
      <c r="I106" s="4" t="s">
        <v>251</v>
      </c>
      <c r="J106" s="4"/>
      <c r="K106" s="4"/>
      <c r="L106" s="3"/>
      <c r="M106" s="3"/>
      <c r="N106" s="4"/>
      <c r="O106" s="4"/>
      <c r="P106" s="4" t="s">
        <v>251</v>
      </c>
      <c r="Q106" s="4"/>
      <c r="R106" s="4"/>
      <c r="S106" s="3"/>
      <c r="T106" s="3"/>
      <c r="U106" s="2"/>
      <c r="V106" s="1">
        <f>IFERROR((COUNTA(G106:T106)-COUNTIF(G106:T106,"Nghỉ"))*F106," ")</f>
        <v>6</v>
      </c>
    </row>
    <row r="107" spans="1:22" ht="61.5" customHeight="1" x14ac:dyDescent="0.25">
      <c r="A107" s="6">
        <v>32</v>
      </c>
      <c r="B107" s="5" t="s">
        <v>255</v>
      </c>
      <c r="C107" s="5" t="s">
        <v>249</v>
      </c>
      <c r="D107" s="5" t="s">
        <v>85</v>
      </c>
      <c r="E107" s="5" t="s">
        <v>248</v>
      </c>
      <c r="F107" s="4">
        <v>5</v>
      </c>
      <c r="G107" s="4"/>
      <c r="H107" s="4" t="s">
        <v>455</v>
      </c>
      <c r="I107" s="4" t="s">
        <v>455</v>
      </c>
      <c r="J107" s="4"/>
      <c r="K107" s="4"/>
      <c r="L107" s="3"/>
      <c r="M107" s="3"/>
      <c r="N107" s="4"/>
      <c r="O107" s="4"/>
      <c r="P107" s="4"/>
      <c r="Q107" s="4"/>
      <c r="R107" s="4"/>
      <c r="S107" s="3"/>
      <c r="T107" s="3"/>
      <c r="U107" s="17"/>
      <c r="V107" s="1">
        <f>IFERROR((COUNTA(G107:T107)-COUNTIF(G107:T107,"Nghỉ"))*F107," ")</f>
        <v>10</v>
      </c>
    </row>
    <row r="108" spans="1:22" ht="61.5" customHeight="1" x14ac:dyDescent="0.25">
      <c r="A108" s="6">
        <v>32</v>
      </c>
      <c r="B108" s="5" t="s">
        <v>255</v>
      </c>
      <c r="C108" s="5" t="s">
        <v>252</v>
      </c>
      <c r="D108" s="5" t="s">
        <v>22</v>
      </c>
      <c r="E108" s="5" t="s">
        <v>58</v>
      </c>
      <c r="F108" s="4">
        <v>2</v>
      </c>
      <c r="G108" s="4"/>
      <c r="H108" s="4"/>
      <c r="I108" s="4"/>
      <c r="J108" s="4"/>
      <c r="K108" s="4"/>
      <c r="L108" s="3"/>
      <c r="M108" s="3"/>
      <c r="N108" s="4" t="s">
        <v>247</v>
      </c>
      <c r="O108" s="4"/>
      <c r="P108" s="4"/>
      <c r="Q108" s="4"/>
      <c r="R108" s="4"/>
      <c r="S108" s="3"/>
      <c r="T108" s="3"/>
      <c r="U108" s="2"/>
      <c r="V108" s="1">
        <f>IFERROR((COUNTA(G108:T108)-COUNTIF(G108:T108,"Nghỉ"))*F108," ")</f>
        <v>2</v>
      </c>
    </row>
    <row r="109" spans="1:22" ht="61.5" customHeight="1" x14ac:dyDescent="0.25">
      <c r="A109" s="6">
        <v>32</v>
      </c>
      <c r="B109" s="5" t="s">
        <v>255</v>
      </c>
      <c r="C109" s="5" t="s">
        <v>424</v>
      </c>
      <c r="D109" s="5" t="s">
        <v>172</v>
      </c>
      <c r="E109" s="5" t="s">
        <v>319</v>
      </c>
      <c r="F109" s="4">
        <v>8</v>
      </c>
      <c r="G109" s="15"/>
      <c r="H109" s="15"/>
      <c r="I109" s="15"/>
      <c r="J109" s="15"/>
      <c r="K109" s="96" t="s">
        <v>458</v>
      </c>
      <c r="L109" s="3"/>
      <c r="M109" s="3"/>
      <c r="N109" s="15"/>
      <c r="O109" s="97" t="s">
        <v>458</v>
      </c>
      <c r="P109" s="98"/>
      <c r="Q109" s="98"/>
      <c r="R109" s="97" t="s">
        <v>458</v>
      </c>
      <c r="S109" s="3"/>
      <c r="T109" s="3"/>
      <c r="U109" s="4"/>
      <c r="V109" s="1">
        <f>IFERROR((COUNTA(H109:T109)-COUNTIF(H109:T109,"Nghỉ"))*F109," ")</f>
        <v>24</v>
      </c>
    </row>
    <row r="110" spans="1:22" ht="61.5" customHeight="1" x14ac:dyDescent="0.25">
      <c r="A110" s="6">
        <v>32</v>
      </c>
      <c r="B110" s="5" t="s">
        <v>255</v>
      </c>
      <c r="C110" s="5" t="s">
        <v>249</v>
      </c>
      <c r="D110" s="5" t="s">
        <v>85</v>
      </c>
      <c r="E110" s="5" t="s">
        <v>58</v>
      </c>
      <c r="F110" s="4">
        <v>2</v>
      </c>
      <c r="G110" s="4"/>
      <c r="H110" s="4"/>
      <c r="I110" s="4"/>
      <c r="J110" s="4"/>
      <c r="K110" s="4"/>
      <c r="L110" s="3"/>
      <c r="M110" s="3"/>
      <c r="N110" s="4"/>
      <c r="O110" s="4"/>
      <c r="P110" s="4" t="s">
        <v>389</v>
      </c>
      <c r="Q110" s="4"/>
      <c r="R110" s="4"/>
      <c r="S110" s="3"/>
      <c r="T110" s="3"/>
      <c r="U110" s="17"/>
      <c r="V110" s="1">
        <f>IFERROR((COUNTA(G110:T110)-COUNTIF(G110:T110,"Nghỉ"))*F110," ")</f>
        <v>2</v>
      </c>
    </row>
    <row r="111" spans="1:22" ht="61.5" customHeight="1" x14ac:dyDescent="0.25">
      <c r="A111" s="6">
        <v>33</v>
      </c>
      <c r="B111" s="5" t="s">
        <v>250</v>
      </c>
      <c r="C111" s="5" t="s">
        <v>254</v>
      </c>
      <c r="D111" s="5" t="s">
        <v>81</v>
      </c>
      <c r="E111" s="5" t="s">
        <v>253</v>
      </c>
      <c r="F111" s="4">
        <v>5</v>
      </c>
      <c r="G111" s="4" t="s">
        <v>247</v>
      </c>
      <c r="H111" s="4"/>
      <c r="I111" s="4"/>
      <c r="J111" s="4"/>
      <c r="K111" s="4"/>
      <c r="L111" s="3"/>
      <c r="M111" s="3"/>
      <c r="N111" s="4"/>
      <c r="O111" s="4"/>
      <c r="P111" s="4"/>
      <c r="Q111" s="4"/>
      <c r="R111" s="4"/>
      <c r="S111" s="3"/>
      <c r="T111" s="3"/>
      <c r="U111" s="4" t="s">
        <v>445</v>
      </c>
      <c r="V111" s="1">
        <f>IFERROR((COUNTA(H111:T111)-COUNTIF(H111:T111,"Nghỉ"))*F111," ")</f>
        <v>0</v>
      </c>
    </row>
    <row r="112" spans="1:22" ht="61.5" customHeight="1" x14ac:dyDescent="0.25">
      <c r="A112" s="6">
        <v>33</v>
      </c>
      <c r="B112" s="5" t="s">
        <v>250</v>
      </c>
      <c r="C112" s="5" t="s">
        <v>124</v>
      </c>
      <c r="D112" s="5" t="s">
        <v>172</v>
      </c>
      <c r="E112" s="5" t="s">
        <v>319</v>
      </c>
      <c r="F112" s="4">
        <v>8</v>
      </c>
      <c r="G112" s="15"/>
      <c r="H112" s="15"/>
      <c r="I112" s="15"/>
      <c r="J112" s="14" t="s">
        <v>318</v>
      </c>
      <c r="K112" s="15"/>
      <c r="L112" s="3"/>
      <c r="M112" s="3"/>
      <c r="N112" s="15"/>
      <c r="O112" s="15"/>
      <c r="P112" s="15"/>
      <c r="Q112" s="14" t="s">
        <v>318</v>
      </c>
      <c r="R112" s="97" t="s">
        <v>318</v>
      </c>
      <c r="S112" s="3"/>
      <c r="T112" s="3"/>
      <c r="U112" s="4"/>
      <c r="V112" s="1">
        <f>IFERROR((COUNTA(H112:T112)-COUNTIF(H112:T112,"Nghỉ"))*F112," ")</f>
        <v>24</v>
      </c>
    </row>
    <row r="113" spans="1:22" ht="61.5" customHeight="1" x14ac:dyDescent="0.25">
      <c r="A113" s="6">
        <v>33</v>
      </c>
      <c r="B113" s="5" t="s">
        <v>250</v>
      </c>
      <c r="C113" s="5" t="s">
        <v>252</v>
      </c>
      <c r="D113" s="5" t="s">
        <v>22</v>
      </c>
      <c r="E113" s="5" t="s">
        <v>58</v>
      </c>
      <c r="F113" s="4">
        <v>2</v>
      </c>
      <c r="G113" s="4"/>
      <c r="H113" s="4"/>
      <c r="I113" s="4"/>
      <c r="J113" s="4"/>
      <c r="K113" s="4"/>
      <c r="L113" s="3"/>
      <c r="M113" s="3"/>
      <c r="N113" s="4" t="s">
        <v>247</v>
      </c>
      <c r="O113" s="4"/>
      <c r="P113" s="4"/>
      <c r="Q113" s="4"/>
      <c r="R113" s="4"/>
      <c r="S113" s="3"/>
      <c r="T113" s="3"/>
      <c r="U113" s="2"/>
      <c r="V113" s="1">
        <f t="shared" ref="V113:V145" si="7">IFERROR((COUNTA(G113:T113)-COUNTIF(G113:T113,"Nghỉ"))*F113," ")</f>
        <v>2</v>
      </c>
    </row>
    <row r="114" spans="1:22" ht="61.5" customHeight="1" x14ac:dyDescent="0.25">
      <c r="A114" s="6">
        <v>33</v>
      </c>
      <c r="B114" s="5" t="s">
        <v>250</v>
      </c>
      <c r="C114" s="5" t="s">
        <v>126</v>
      </c>
      <c r="D114" s="5" t="s">
        <v>36</v>
      </c>
      <c r="E114" s="5" t="s">
        <v>35</v>
      </c>
      <c r="F114" s="4">
        <v>3</v>
      </c>
      <c r="G114" s="4"/>
      <c r="H114" s="4"/>
      <c r="I114" s="4" t="s">
        <v>251</v>
      </c>
      <c r="J114" s="4"/>
      <c r="K114" s="4"/>
      <c r="L114" s="3"/>
      <c r="M114" s="3"/>
      <c r="N114" s="4"/>
      <c r="O114" s="4"/>
      <c r="P114" s="4" t="s">
        <v>251</v>
      </c>
      <c r="Q114" s="4"/>
      <c r="R114" s="4"/>
      <c r="S114" s="3"/>
      <c r="T114" s="3"/>
      <c r="U114" s="2"/>
      <c r="V114" s="1">
        <f t="shared" si="7"/>
        <v>6</v>
      </c>
    </row>
    <row r="115" spans="1:22" ht="61.5" customHeight="1" x14ac:dyDescent="0.25">
      <c r="A115" s="6">
        <v>33</v>
      </c>
      <c r="B115" s="5" t="s">
        <v>250</v>
      </c>
      <c r="C115" s="5" t="s">
        <v>249</v>
      </c>
      <c r="D115" s="5" t="s">
        <v>85</v>
      </c>
      <c r="E115" s="5" t="s">
        <v>248</v>
      </c>
      <c r="F115" s="4">
        <v>5</v>
      </c>
      <c r="G115" s="4"/>
      <c r="H115" s="4" t="s">
        <v>455</v>
      </c>
      <c r="I115" s="4" t="s">
        <v>455</v>
      </c>
      <c r="J115" s="4"/>
      <c r="K115" s="4"/>
      <c r="L115" s="3"/>
      <c r="M115" s="3"/>
      <c r="N115" s="4"/>
      <c r="O115" s="4"/>
      <c r="P115" s="4"/>
      <c r="Q115" s="4"/>
      <c r="R115" s="4"/>
      <c r="S115" s="3"/>
      <c r="T115" s="3"/>
      <c r="U115" s="17"/>
      <c r="V115" s="1">
        <f>IFERROR((COUNTA(G115:T115)-COUNTIF(G115:T115,"Nghỉ"))*F115," ")</f>
        <v>10</v>
      </c>
    </row>
    <row r="116" spans="1:22" ht="61.5" customHeight="1" x14ac:dyDescent="0.25">
      <c r="A116" s="6">
        <v>33</v>
      </c>
      <c r="B116" s="5" t="s">
        <v>250</v>
      </c>
      <c r="C116" s="5" t="s">
        <v>249</v>
      </c>
      <c r="D116" s="5" t="s">
        <v>85</v>
      </c>
      <c r="E116" s="5" t="s">
        <v>58</v>
      </c>
      <c r="F116" s="4">
        <v>2</v>
      </c>
      <c r="G116" s="4"/>
      <c r="H116" s="4"/>
      <c r="I116" s="4"/>
      <c r="J116" s="4"/>
      <c r="K116" s="4"/>
      <c r="L116" s="3"/>
      <c r="M116" s="3"/>
      <c r="N116" s="4"/>
      <c r="O116" s="4"/>
      <c r="P116" s="4" t="s">
        <v>389</v>
      </c>
      <c r="Q116" s="4"/>
      <c r="R116" s="4"/>
      <c r="S116" s="3"/>
      <c r="T116" s="3"/>
      <c r="U116" s="17"/>
      <c r="V116" s="1">
        <f t="shared" si="7"/>
        <v>2</v>
      </c>
    </row>
    <row r="117" spans="1:22" ht="61.5" customHeight="1" x14ac:dyDescent="0.25">
      <c r="A117" s="6">
        <v>34</v>
      </c>
      <c r="B117" s="5" t="s">
        <v>245</v>
      </c>
      <c r="C117" s="5" t="s">
        <v>243</v>
      </c>
      <c r="D117" s="5" t="s">
        <v>65</v>
      </c>
      <c r="E117" s="5" t="s">
        <v>242</v>
      </c>
      <c r="F117" s="4">
        <v>8</v>
      </c>
      <c r="G117" s="4" t="s">
        <v>246</v>
      </c>
      <c r="H117" s="4"/>
      <c r="I117" s="4" t="s">
        <v>246</v>
      </c>
      <c r="J117" s="4" t="s">
        <v>246</v>
      </c>
      <c r="K117" s="4"/>
      <c r="L117" s="3"/>
      <c r="M117" s="3"/>
      <c r="N117" s="4"/>
      <c r="O117" s="4"/>
      <c r="P117" s="4"/>
      <c r="Q117" s="4"/>
      <c r="R117" s="4"/>
      <c r="S117" s="3"/>
      <c r="T117" s="3"/>
      <c r="U117" s="2"/>
      <c r="V117" s="1">
        <f t="shared" si="7"/>
        <v>24</v>
      </c>
    </row>
    <row r="118" spans="1:22" ht="61.5" customHeight="1" x14ac:dyDescent="0.25">
      <c r="A118" s="6">
        <v>34</v>
      </c>
      <c r="B118" s="5" t="s">
        <v>245</v>
      </c>
      <c r="C118" s="5" t="s">
        <v>243</v>
      </c>
      <c r="D118" s="5" t="s">
        <v>65</v>
      </c>
      <c r="E118" s="5" t="s">
        <v>58</v>
      </c>
      <c r="F118" s="4">
        <v>4</v>
      </c>
      <c r="G118" s="4"/>
      <c r="H118" s="4"/>
      <c r="I118" s="4"/>
      <c r="J118" s="4" t="s">
        <v>246</v>
      </c>
      <c r="K118" s="4"/>
      <c r="L118" s="3"/>
      <c r="M118" s="3"/>
      <c r="N118" s="4"/>
      <c r="O118" s="4"/>
      <c r="P118" s="4"/>
      <c r="Q118" s="4"/>
      <c r="R118" s="4"/>
      <c r="S118" s="3"/>
      <c r="T118" s="3"/>
      <c r="U118" s="2"/>
      <c r="V118" s="1">
        <f t="shared" si="7"/>
        <v>4</v>
      </c>
    </row>
    <row r="119" spans="1:22" ht="61.5" customHeight="1" x14ac:dyDescent="0.25">
      <c r="A119" s="6">
        <v>34</v>
      </c>
      <c r="B119" s="5" t="s">
        <v>245</v>
      </c>
      <c r="C119" s="5" t="s">
        <v>77</v>
      </c>
      <c r="D119" s="5" t="s">
        <v>65</v>
      </c>
      <c r="E119" s="5" t="s">
        <v>58</v>
      </c>
      <c r="F119" s="4">
        <v>4</v>
      </c>
      <c r="G119" s="4"/>
      <c r="H119" s="4"/>
      <c r="I119" s="4"/>
      <c r="J119" s="4" t="s">
        <v>246</v>
      </c>
      <c r="K119" s="4"/>
      <c r="L119" s="3"/>
      <c r="M119" s="3"/>
      <c r="N119" s="4"/>
      <c r="O119" s="4"/>
      <c r="P119" s="4"/>
      <c r="Q119" s="4"/>
      <c r="R119" s="4"/>
      <c r="S119" s="3"/>
      <c r="T119" s="3"/>
      <c r="U119" s="2"/>
      <c r="V119" s="1">
        <f t="shared" si="7"/>
        <v>4</v>
      </c>
    </row>
    <row r="120" spans="1:22" ht="61.5" customHeight="1" x14ac:dyDescent="0.25">
      <c r="A120" s="6">
        <v>34</v>
      </c>
      <c r="B120" s="5" t="s">
        <v>245</v>
      </c>
      <c r="C120" s="5" t="s">
        <v>199</v>
      </c>
      <c r="D120" s="5" t="s">
        <v>75</v>
      </c>
      <c r="E120" s="5" t="s">
        <v>205</v>
      </c>
      <c r="F120" s="4">
        <v>8</v>
      </c>
      <c r="G120" s="4"/>
      <c r="H120" s="4" t="s">
        <v>636</v>
      </c>
      <c r="I120" s="4"/>
      <c r="J120" s="4"/>
      <c r="K120" s="4"/>
      <c r="L120" s="3"/>
      <c r="M120" s="3"/>
      <c r="N120" s="4"/>
      <c r="O120" s="4" t="s">
        <v>636</v>
      </c>
      <c r="P120" s="4" t="s">
        <v>636</v>
      </c>
      <c r="Q120" s="4"/>
      <c r="R120" s="4"/>
      <c r="S120" s="3"/>
      <c r="T120" s="3"/>
      <c r="U120" s="2"/>
      <c r="V120" s="1">
        <f t="shared" si="7"/>
        <v>24</v>
      </c>
    </row>
    <row r="121" spans="1:22" ht="61.5" customHeight="1" x14ac:dyDescent="0.25">
      <c r="A121" s="6">
        <v>35</v>
      </c>
      <c r="B121" s="5" t="s">
        <v>244</v>
      </c>
      <c r="C121" s="5" t="s">
        <v>243</v>
      </c>
      <c r="D121" s="5" t="s">
        <v>79</v>
      </c>
      <c r="E121" s="5" t="s">
        <v>238</v>
      </c>
      <c r="F121" s="4">
        <v>8</v>
      </c>
      <c r="G121" s="9"/>
      <c r="H121" s="9"/>
      <c r="I121" s="9"/>
      <c r="J121" s="9"/>
      <c r="K121" s="9"/>
      <c r="L121" s="3"/>
      <c r="M121" s="3"/>
      <c r="N121" s="9"/>
      <c r="O121" s="9"/>
      <c r="P121" s="9"/>
      <c r="Q121" s="9"/>
      <c r="R121" s="9"/>
      <c r="S121" s="3"/>
      <c r="T121" s="3"/>
      <c r="U121" s="2" t="s">
        <v>32</v>
      </c>
      <c r="V121" s="1">
        <f t="shared" si="7"/>
        <v>0</v>
      </c>
    </row>
    <row r="122" spans="1:22" ht="61.5" customHeight="1" x14ac:dyDescent="0.25">
      <c r="A122" s="6">
        <v>36</v>
      </c>
      <c r="B122" s="5" t="s">
        <v>240</v>
      </c>
      <c r="C122" s="5" t="s">
        <v>77</v>
      </c>
      <c r="D122" s="5" t="s">
        <v>68</v>
      </c>
      <c r="E122" s="5" t="s">
        <v>163</v>
      </c>
      <c r="F122" s="4">
        <v>8</v>
      </c>
      <c r="G122" s="4"/>
      <c r="H122" s="4" t="s">
        <v>191</v>
      </c>
      <c r="I122" s="4"/>
      <c r="J122" s="4"/>
      <c r="K122" s="4" t="s">
        <v>191</v>
      </c>
      <c r="L122" s="3"/>
      <c r="M122" s="3"/>
      <c r="N122" s="4"/>
      <c r="O122" s="9" t="s">
        <v>642</v>
      </c>
      <c r="P122" s="9" t="s">
        <v>642</v>
      </c>
      <c r="Q122" s="4"/>
      <c r="R122" s="4" t="s">
        <v>642</v>
      </c>
      <c r="S122" s="3"/>
      <c r="T122" s="3"/>
      <c r="U122" s="2"/>
      <c r="V122" s="1">
        <f>IFERROR((COUNTA(G122:T122)-COUNTIF(G122:T122,"Nghỉ"))*F122," ")</f>
        <v>40</v>
      </c>
    </row>
    <row r="123" spans="1:22" ht="61.5" customHeight="1" x14ac:dyDescent="0.25">
      <c r="A123" s="6">
        <v>36</v>
      </c>
      <c r="B123" s="5" t="s">
        <v>240</v>
      </c>
      <c r="C123" s="5" t="s">
        <v>227</v>
      </c>
      <c r="D123" s="5" t="s">
        <v>65</v>
      </c>
      <c r="E123" s="5" t="s">
        <v>242</v>
      </c>
      <c r="F123" s="4">
        <v>8</v>
      </c>
      <c r="G123" s="15"/>
      <c r="H123" s="15"/>
      <c r="I123" s="97" t="s">
        <v>241</v>
      </c>
      <c r="J123" s="97" t="s">
        <v>241</v>
      </c>
      <c r="K123" s="15"/>
      <c r="L123" s="3"/>
      <c r="M123" s="3"/>
      <c r="N123" s="15"/>
      <c r="O123" s="15"/>
      <c r="P123" s="15"/>
      <c r="Q123" s="97" t="s">
        <v>241</v>
      </c>
      <c r="R123" s="15"/>
      <c r="S123" s="3"/>
      <c r="T123" s="3"/>
      <c r="U123" s="2"/>
      <c r="V123" s="1">
        <f>IFERROR((COUNTA(H123:T123)-COUNTIF(H123:T123,"Nghỉ"))*F123," ")</f>
        <v>24</v>
      </c>
    </row>
    <row r="124" spans="1:22" ht="61.5" customHeight="1" x14ac:dyDescent="0.25">
      <c r="A124" s="6">
        <v>36</v>
      </c>
      <c r="B124" s="5" t="s">
        <v>240</v>
      </c>
      <c r="C124" s="5" t="s">
        <v>227</v>
      </c>
      <c r="D124" s="5" t="s">
        <v>65</v>
      </c>
      <c r="E124" s="5" t="s">
        <v>58</v>
      </c>
      <c r="F124" s="4">
        <v>4</v>
      </c>
      <c r="G124" s="4"/>
      <c r="H124" s="4"/>
      <c r="I124" s="4"/>
      <c r="J124" s="4"/>
      <c r="K124" s="4"/>
      <c r="L124" s="3"/>
      <c r="M124" s="3"/>
      <c r="N124" s="4"/>
      <c r="O124" s="4"/>
      <c r="P124" s="4"/>
      <c r="Q124" s="4" t="s">
        <v>241</v>
      </c>
      <c r="R124" s="4"/>
      <c r="S124" s="3"/>
      <c r="T124" s="3"/>
      <c r="U124" s="2"/>
      <c r="V124" s="1">
        <f t="shared" ref="V124" si="8">IFERROR((COUNTA(G124:T124)-COUNTIF(G124:T124,"Nghỉ"))*F124," ")</f>
        <v>4</v>
      </c>
    </row>
    <row r="125" spans="1:22" ht="61.5" customHeight="1" x14ac:dyDescent="0.25">
      <c r="A125" s="6">
        <v>36</v>
      </c>
      <c r="B125" s="5" t="s">
        <v>240</v>
      </c>
      <c r="C125" s="5" t="s">
        <v>60</v>
      </c>
      <c r="D125" s="5" t="s">
        <v>65</v>
      </c>
      <c r="E125" s="5" t="s">
        <v>58</v>
      </c>
      <c r="F125" s="4">
        <v>4</v>
      </c>
      <c r="G125" s="4"/>
      <c r="H125" s="4"/>
      <c r="I125" s="4"/>
      <c r="J125" s="4"/>
      <c r="K125" s="4"/>
      <c r="L125" s="3"/>
      <c r="M125" s="3"/>
      <c r="N125" s="4"/>
      <c r="O125" s="4"/>
      <c r="P125" s="4"/>
      <c r="Q125" s="4" t="s">
        <v>241</v>
      </c>
      <c r="R125" s="4"/>
      <c r="S125" s="3"/>
      <c r="T125" s="3"/>
      <c r="U125" s="2"/>
      <c r="V125" s="1">
        <f t="shared" si="7"/>
        <v>4</v>
      </c>
    </row>
    <row r="126" spans="1:22" ht="61.5" customHeight="1" x14ac:dyDescent="0.25">
      <c r="A126" s="6">
        <v>37</v>
      </c>
      <c r="B126" s="5" t="s">
        <v>239</v>
      </c>
      <c r="C126" s="5" t="s">
        <v>8</v>
      </c>
      <c r="D126" s="5" t="s">
        <v>79</v>
      </c>
      <c r="E126" s="5" t="s">
        <v>238</v>
      </c>
      <c r="F126" s="4">
        <v>8</v>
      </c>
      <c r="G126" s="9"/>
      <c r="H126" s="9"/>
      <c r="I126" s="9"/>
      <c r="J126" s="9"/>
      <c r="K126" s="9"/>
      <c r="L126" s="3"/>
      <c r="M126" s="3"/>
      <c r="N126" s="9"/>
      <c r="O126" s="9"/>
      <c r="P126" s="9"/>
      <c r="Q126" s="9"/>
      <c r="R126" s="9"/>
      <c r="S126" s="3"/>
      <c r="T126" s="3"/>
      <c r="U126" s="2" t="s">
        <v>32</v>
      </c>
      <c r="V126" s="1">
        <f t="shared" si="7"/>
        <v>0</v>
      </c>
    </row>
    <row r="127" spans="1:22" ht="61.5" customHeight="1" x14ac:dyDescent="0.25">
      <c r="A127" s="6">
        <v>38</v>
      </c>
      <c r="B127" s="5" t="s">
        <v>236</v>
      </c>
      <c r="C127" s="5" t="s">
        <v>218</v>
      </c>
      <c r="D127" s="5" t="s">
        <v>72</v>
      </c>
      <c r="E127" s="5" t="s">
        <v>161</v>
      </c>
      <c r="F127" s="4">
        <v>8</v>
      </c>
      <c r="G127" s="4" t="s">
        <v>155</v>
      </c>
      <c r="H127" s="4"/>
      <c r="I127" s="4"/>
      <c r="J127" s="4"/>
      <c r="K127" s="4" t="s">
        <v>155</v>
      </c>
      <c r="L127" s="3"/>
      <c r="M127" s="3"/>
      <c r="N127" s="4"/>
      <c r="O127" s="4"/>
      <c r="P127" s="4"/>
      <c r="Q127" s="4"/>
      <c r="R127" s="4"/>
      <c r="S127" s="3"/>
      <c r="T127" s="3"/>
      <c r="U127" s="2"/>
      <c r="V127" s="1">
        <f>IFERROR((COUNTA(G127:T127)-COUNTIF(G127:T127,"Nghỉ"))*F127," ")</f>
        <v>16</v>
      </c>
    </row>
    <row r="128" spans="1:22" ht="61.5" customHeight="1" x14ac:dyDescent="0.25">
      <c r="A128" s="6">
        <v>38</v>
      </c>
      <c r="B128" s="5" t="s">
        <v>236</v>
      </c>
      <c r="C128" s="5" t="s">
        <v>60</v>
      </c>
      <c r="D128" s="5" t="s">
        <v>237</v>
      </c>
      <c r="E128" s="5" t="s">
        <v>215</v>
      </c>
      <c r="F128" s="4">
        <v>5</v>
      </c>
      <c r="G128" s="15"/>
      <c r="H128" s="4" t="s">
        <v>57</v>
      </c>
      <c r="I128" s="97" t="s">
        <v>57</v>
      </c>
      <c r="J128" s="15"/>
      <c r="K128" s="15"/>
      <c r="L128" s="3"/>
      <c r="M128" s="3"/>
      <c r="N128" s="15"/>
      <c r="O128" s="4" t="s">
        <v>641</v>
      </c>
      <c r="P128" s="97" t="s">
        <v>142</v>
      </c>
      <c r="Q128" s="15"/>
      <c r="R128" s="15"/>
      <c r="S128" s="3"/>
      <c r="T128" s="3"/>
      <c r="U128" s="2"/>
      <c r="V128" s="1">
        <f>IFERROR((COUNTA(H128:T128)-COUNTIF(H128:T128,"Nghỉ"))*F128," ")</f>
        <v>20</v>
      </c>
    </row>
    <row r="129" spans="1:22" ht="61.5" customHeight="1" x14ac:dyDescent="0.25">
      <c r="A129" s="6">
        <v>38</v>
      </c>
      <c r="B129" s="5" t="s">
        <v>236</v>
      </c>
      <c r="C129" s="5" t="s">
        <v>63</v>
      </c>
      <c r="D129" s="5" t="s">
        <v>2</v>
      </c>
      <c r="E129" s="5" t="s">
        <v>1</v>
      </c>
      <c r="F129" s="4">
        <v>5</v>
      </c>
      <c r="G129" s="4"/>
      <c r="H129" s="4"/>
      <c r="I129" s="4"/>
      <c r="J129" s="4" t="s">
        <v>61</v>
      </c>
      <c r="K129" s="4"/>
      <c r="L129" s="3"/>
      <c r="M129" s="3"/>
      <c r="N129" s="4"/>
      <c r="O129" s="4"/>
      <c r="P129" s="4"/>
      <c r="Q129" s="4" t="s">
        <v>235</v>
      </c>
      <c r="R129" s="4"/>
      <c r="S129" s="3"/>
      <c r="T129" s="3"/>
      <c r="U129" s="2"/>
      <c r="V129" s="1">
        <f>IFERROR((COUNTA(G129:T129)-COUNTIF(G129:T129,"Nghỉ"))*F129," ")</f>
        <v>10</v>
      </c>
    </row>
    <row r="130" spans="1:22" ht="61.5" customHeight="1" x14ac:dyDescent="0.25">
      <c r="A130" s="6">
        <v>38</v>
      </c>
      <c r="B130" s="5" t="s">
        <v>236</v>
      </c>
      <c r="C130" s="5" t="s">
        <v>218</v>
      </c>
      <c r="D130" s="5" t="s">
        <v>72</v>
      </c>
      <c r="E130" s="5" t="s">
        <v>58</v>
      </c>
      <c r="F130" s="4">
        <v>4</v>
      </c>
      <c r="G130" s="4"/>
      <c r="H130" s="4"/>
      <c r="I130" s="4"/>
      <c r="J130" s="4"/>
      <c r="K130" s="4"/>
      <c r="L130" s="3"/>
      <c r="M130" s="3"/>
      <c r="N130" s="4" t="s">
        <v>155</v>
      </c>
      <c r="O130" s="4"/>
      <c r="P130" s="4"/>
      <c r="Q130" s="4"/>
      <c r="R130" s="4"/>
      <c r="S130" s="3"/>
      <c r="T130" s="3"/>
      <c r="U130" s="2"/>
      <c r="V130" s="1">
        <f t="shared" si="7"/>
        <v>4</v>
      </c>
    </row>
    <row r="131" spans="1:22" ht="61.5" customHeight="1" x14ac:dyDescent="0.25">
      <c r="A131" s="6">
        <v>38</v>
      </c>
      <c r="B131" s="5" t="s">
        <v>236</v>
      </c>
      <c r="C131" s="5" t="s">
        <v>224</v>
      </c>
      <c r="D131" s="5" t="s">
        <v>72</v>
      </c>
      <c r="E131" s="5" t="s">
        <v>58</v>
      </c>
      <c r="F131" s="4">
        <v>4</v>
      </c>
      <c r="G131" s="4"/>
      <c r="H131" s="4"/>
      <c r="I131" s="4"/>
      <c r="J131" s="4"/>
      <c r="K131" s="4"/>
      <c r="L131" s="3"/>
      <c r="M131" s="3"/>
      <c r="N131" s="4" t="s">
        <v>155</v>
      </c>
      <c r="O131" s="4"/>
      <c r="P131" s="4"/>
      <c r="Q131" s="4"/>
      <c r="R131" s="4"/>
      <c r="S131" s="3"/>
      <c r="T131" s="3"/>
      <c r="U131" s="2"/>
      <c r="V131" s="1">
        <f t="shared" si="7"/>
        <v>4</v>
      </c>
    </row>
    <row r="132" spans="1:22" ht="61.5" customHeight="1" x14ac:dyDescent="0.25">
      <c r="A132" s="6">
        <v>39</v>
      </c>
      <c r="B132" s="5" t="s">
        <v>233</v>
      </c>
      <c r="C132" s="5" t="s">
        <v>199</v>
      </c>
      <c r="D132" s="5" t="s">
        <v>91</v>
      </c>
      <c r="E132" s="5" t="s">
        <v>153</v>
      </c>
      <c r="F132" s="4">
        <v>8</v>
      </c>
      <c r="G132" s="4" t="s">
        <v>162</v>
      </c>
      <c r="H132" s="4"/>
      <c r="I132" s="4" t="s">
        <v>162</v>
      </c>
      <c r="J132" s="4" t="s">
        <v>162</v>
      </c>
      <c r="K132" s="4"/>
      <c r="L132" s="3"/>
      <c r="M132" s="3"/>
      <c r="N132" s="4"/>
      <c r="O132" s="4"/>
      <c r="P132" s="4"/>
      <c r="Q132" s="4" t="s">
        <v>162</v>
      </c>
      <c r="R132" s="4" t="s">
        <v>162</v>
      </c>
      <c r="S132" s="3"/>
      <c r="T132" s="3"/>
      <c r="U132" s="2"/>
      <c r="V132" s="1">
        <f>IFERROR((COUNTA(G132:T132)-COUNTIF(G132:T132,"Nghỉ"))*F132," ")</f>
        <v>40</v>
      </c>
    </row>
    <row r="133" spans="1:22" ht="61.5" customHeight="1" x14ac:dyDescent="0.25">
      <c r="A133" s="6">
        <v>39</v>
      </c>
      <c r="B133" s="5" t="s">
        <v>233</v>
      </c>
      <c r="C133" s="5" t="s">
        <v>227</v>
      </c>
      <c r="D133" s="5" t="s">
        <v>65</v>
      </c>
      <c r="E133" s="5" t="s">
        <v>242</v>
      </c>
      <c r="F133" s="4">
        <v>8</v>
      </c>
      <c r="G133" s="15"/>
      <c r="H133" s="97" t="s">
        <v>246</v>
      </c>
      <c r="I133" s="15"/>
      <c r="J133" s="15"/>
      <c r="K133" s="97" t="s">
        <v>246</v>
      </c>
      <c r="L133" s="3"/>
      <c r="M133" s="3"/>
      <c r="N133" s="15"/>
      <c r="O133" s="97" t="s">
        <v>246</v>
      </c>
      <c r="P133" s="97" t="s">
        <v>246</v>
      </c>
      <c r="Q133" s="15"/>
      <c r="R133" s="15"/>
      <c r="S133" s="3"/>
      <c r="T133" s="3"/>
      <c r="U133" s="2"/>
      <c r="V133" s="1">
        <f>IFERROR((COUNTA(H133:T133)-COUNTIF(H133:T133,"Nghỉ"))*F133," ")</f>
        <v>32</v>
      </c>
    </row>
    <row r="134" spans="1:22" ht="61.5" customHeight="1" x14ac:dyDescent="0.25">
      <c r="A134" s="6">
        <v>40</v>
      </c>
      <c r="B134" s="5" t="s">
        <v>232</v>
      </c>
      <c r="C134" s="5" t="s">
        <v>32</v>
      </c>
      <c r="D134" s="5" t="s">
        <v>201</v>
      </c>
      <c r="E134" s="5" t="s">
        <v>30</v>
      </c>
      <c r="F134" s="4"/>
      <c r="G134" s="10"/>
      <c r="H134" s="10"/>
      <c r="I134" s="10"/>
      <c r="J134" s="10"/>
      <c r="K134" s="10"/>
      <c r="L134" s="3"/>
      <c r="M134" s="3"/>
      <c r="N134" s="10"/>
      <c r="O134" s="10"/>
      <c r="P134" s="10"/>
      <c r="Q134" s="10"/>
      <c r="R134" s="10"/>
      <c r="S134" s="3"/>
      <c r="T134" s="3"/>
      <c r="U134" s="2"/>
      <c r="V134" s="1">
        <f t="shared" si="7"/>
        <v>0</v>
      </c>
    </row>
    <row r="135" spans="1:22" ht="61.5" customHeight="1" x14ac:dyDescent="0.25">
      <c r="A135" s="6">
        <v>41</v>
      </c>
      <c r="B135" s="5" t="s">
        <v>231</v>
      </c>
      <c r="C135" s="5" t="s">
        <v>218</v>
      </c>
      <c r="D135" s="5" t="s">
        <v>228</v>
      </c>
      <c r="E135" s="5" t="s">
        <v>168</v>
      </c>
      <c r="F135" s="4">
        <v>5</v>
      </c>
      <c r="G135" s="4"/>
      <c r="H135" s="4"/>
      <c r="I135" s="4" t="s">
        <v>164</v>
      </c>
      <c r="J135" s="4" t="s">
        <v>164</v>
      </c>
      <c r="K135" s="4"/>
      <c r="L135" s="3"/>
      <c r="M135" s="3"/>
      <c r="N135" s="4"/>
      <c r="O135" s="4" t="s">
        <v>164</v>
      </c>
      <c r="P135" s="4" t="s">
        <v>164</v>
      </c>
      <c r="Q135" s="4" t="s">
        <v>164</v>
      </c>
      <c r="R135" s="4"/>
      <c r="S135" s="3"/>
      <c r="T135" s="3"/>
      <c r="U135" s="2"/>
      <c r="V135" s="1">
        <f>IFERROR((COUNTA(G135:T135)-COUNTIF(G135:T135,"Nghỉ"))*F135," ")</f>
        <v>25</v>
      </c>
    </row>
    <row r="136" spans="1:22" ht="61.5" customHeight="1" x14ac:dyDescent="0.25">
      <c r="A136" s="6">
        <v>41</v>
      </c>
      <c r="B136" s="5" t="s">
        <v>231</v>
      </c>
      <c r="C136" s="5" t="s">
        <v>37</v>
      </c>
      <c r="D136" s="5" t="s">
        <v>36</v>
      </c>
      <c r="E136" s="5" t="s">
        <v>35</v>
      </c>
      <c r="F136" s="4">
        <v>3</v>
      </c>
      <c r="G136" s="4"/>
      <c r="H136" s="4"/>
      <c r="I136" s="4"/>
      <c r="J136" s="4"/>
      <c r="K136" s="4" t="s">
        <v>251</v>
      </c>
      <c r="L136" s="3"/>
      <c r="M136" s="3"/>
      <c r="N136" s="4"/>
      <c r="O136" s="4"/>
      <c r="P136" s="4"/>
      <c r="Q136" s="4"/>
      <c r="R136" s="4" t="s">
        <v>251</v>
      </c>
      <c r="S136" s="3"/>
      <c r="T136" s="3"/>
      <c r="U136" s="2"/>
      <c r="V136" s="1">
        <f t="shared" si="7"/>
        <v>6</v>
      </c>
    </row>
    <row r="137" spans="1:22" ht="61.5" customHeight="1" x14ac:dyDescent="0.25">
      <c r="A137" s="6">
        <v>42</v>
      </c>
      <c r="B137" s="5" t="s">
        <v>230</v>
      </c>
      <c r="C137" s="5" t="s">
        <v>51</v>
      </c>
      <c r="D137" s="5" t="s">
        <v>11</v>
      </c>
      <c r="E137" s="5" t="s">
        <v>50</v>
      </c>
      <c r="F137" s="4">
        <v>5</v>
      </c>
      <c r="G137" s="4" t="s">
        <v>139</v>
      </c>
      <c r="H137" s="4"/>
      <c r="I137" s="4"/>
      <c r="J137" s="4"/>
      <c r="K137" s="4"/>
      <c r="L137" s="3"/>
      <c r="M137" s="3"/>
      <c r="N137" s="4" t="s">
        <v>139</v>
      </c>
      <c r="O137" s="4"/>
      <c r="P137" s="4"/>
      <c r="Q137" s="4"/>
      <c r="R137" s="4"/>
      <c r="S137" s="3"/>
      <c r="T137" s="3"/>
      <c r="U137" s="2"/>
      <c r="V137" s="1">
        <f t="shared" si="7"/>
        <v>10</v>
      </c>
    </row>
    <row r="138" spans="1:22" ht="61.5" customHeight="1" x14ac:dyDescent="0.25">
      <c r="A138" s="6">
        <v>42</v>
      </c>
      <c r="B138" s="5" t="s">
        <v>230</v>
      </c>
      <c r="C138" s="5" t="s">
        <v>44</v>
      </c>
      <c r="D138" s="5" t="s">
        <v>172</v>
      </c>
      <c r="E138" s="5" t="s">
        <v>42</v>
      </c>
      <c r="F138" s="4">
        <v>8</v>
      </c>
      <c r="G138" s="4"/>
      <c r="H138" s="4" t="s">
        <v>41</v>
      </c>
      <c r="I138" s="4" t="s">
        <v>635</v>
      </c>
      <c r="J138" s="4"/>
      <c r="K138" s="4"/>
      <c r="L138" s="3"/>
      <c r="M138" s="3"/>
      <c r="N138" s="4"/>
      <c r="O138" s="4" t="s">
        <v>41</v>
      </c>
      <c r="P138" s="4" t="s">
        <v>635</v>
      </c>
      <c r="Q138" s="4"/>
      <c r="R138" s="4"/>
      <c r="S138" s="3"/>
      <c r="T138" s="3"/>
      <c r="U138" s="2"/>
      <c r="V138" s="1">
        <f t="shared" si="7"/>
        <v>32</v>
      </c>
    </row>
    <row r="139" spans="1:22" ht="61.5" customHeight="1" x14ac:dyDescent="0.25">
      <c r="A139" s="6">
        <v>42</v>
      </c>
      <c r="B139" s="5" t="s">
        <v>230</v>
      </c>
      <c r="C139" s="5" t="s">
        <v>224</v>
      </c>
      <c r="D139" s="5" t="s">
        <v>223</v>
      </c>
      <c r="E139" s="5" t="s">
        <v>222</v>
      </c>
      <c r="F139" s="4">
        <v>8</v>
      </c>
      <c r="G139" s="4"/>
      <c r="H139" s="4"/>
      <c r="I139" s="4"/>
      <c r="J139" s="4"/>
      <c r="K139" s="4"/>
      <c r="L139" s="3"/>
      <c r="M139" s="3"/>
      <c r="N139" s="4"/>
      <c r="O139" s="4"/>
      <c r="P139" s="4"/>
      <c r="Q139" s="4" t="s">
        <v>211</v>
      </c>
      <c r="R139" s="4"/>
      <c r="S139" s="3"/>
      <c r="T139" s="3"/>
      <c r="U139" s="2"/>
      <c r="V139" s="1">
        <f>IFERROR((COUNTA(G139:T139)-COUNTIF(G139:T139,"Nghỉ"))*F139," ")</f>
        <v>8</v>
      </c>
    </row>
    <row r="140" spans="1:22" ht="61.5" customHeight="1" x14ac:dyDescent="0.25">
      <c r="A140" s="6">
        <v>42</v>
      </c>
      <c r="B140" s="5" t="s">
        <v>230</v>
      </c>
      <c r="C140" s="5" t="s">
        <v>44</v>
      </c>
      <c r="D140" s="5" t="s">
        <v>172</v>
      </c>
      <c r="E140" s="5" t="s">
        <v>58</v>
      </c>
      <c r="F140" s="4">
        <v>4</v>
      </c>
      <c r="G140" s="4"/>
      <c r="H140" s="4"/>
      <c r="I140" s="4"/>
      <c r="J140" s="4"/>
      <c r="K140" s="4"/>
      <c r="L140" s="3"/>
      <c r="M140" s="3"/>
      <c r="N140" s="4"/>
      <c r="O140" s="4"/>
      <c r="P140" s="4"/>
      <c r="Q140" s="4"/>
      <c r="R140" s="4" t="s">
        <v>635</v>
      </c>
      <c r="S140" s="3"/>
      <c r="T140" s="3"/>
      <c r="U140" s="2"/>
      <c r="V140" s="1">
        <f t="shared" si="7"/>
        <v>4</v>
      </c>
    </row>
    <row r="141" spans="1:22" ht="61.5" customHeight="1" x14ac:dyDescent="0.25">
      <c r="A141" s="6">
        <v>42</v>
      </c>
      <c r="B141" s="5" t="s">
        <v>230</v>
      </c>
      <c r="C141" s="5" t="s">
        <v>206</v>
      </c>
      <c r="D141" s="5" t="s">
        <v>172</v>
      </c>
      <c r="E141" s="5" t="s">
        <v>58</v>
      </c>
      <c r="F141" s="4">
        <v>4</v>
      </c>
      <c r="G141" s="4"/>
      <c r="H141" s="4"/>
      <c r="I141" s="4"/>
      <c r="J141" s="4"/>
      <c r="K141" s="4"/>
      <c r="L141" s="3"/>
      <c r="M141" s="3"/>
      <c r="N141" s="4"/>
      <c r="O141" s="4"/>
      <c r="P141" s="4"/>
      <c r="Q141" s="4"/>
      <c r="R141" s="4" t="s">
        <v>635</v>
      </c>
      <c r="S141" s="3"/>
      <c r="T141" s="3"/>
      <c r="U141" s="2"/>
      <c r="V141" s="1">
        <f t="shared" si="7"/>
        <v>4</v>
      </c>
    </row>
    <row r="142" spans="1:22" ht="61.5" customHeight="1" x14ac:dyDescent="0.25">
      <c r="A142" s="6">
        <v>43</v>
      </c>
      <c r="B142" s="5" t="s">
        <v>226</v>
      </c>
      <c r="C142" s="5" t="s">
        <v>227</v>
      </c>
      <c r="D142" s="5" t="s">
        <v>18</v>
      </c>
      <c r="E142" s="5" t="s">
        <v>175</v>
      </c>
      <c r="F142" s="4">
        <v>5</v>
      </c>
      <c r="G142" s="4" t="s">
        <v>174</v>
      </c>
      <c r="H142" s="4"/>
      <c r="I142" s="4"/>
      <c r="J142" s="4"/>
      <c r="K142" s="4"/>
      <c r="L142" s="3"/>
      <c r="M142" s="3"/>
      <c r="N142" s="4" t="s">
        <v>174</v>
      </c>
      <c r="O142" s="4"/>
      <c r="P142" s="4"/>
      <c r="Q142" s="4"/>
      <c r="R142" s="4"/>
      <c r="S142" s="3"/>
      <c r="T142" s="3"/>
      <c r="U142" s="2"/>
      <c r="V142" s="1">
        <f>IFERROR((COUNTA(H142:T142)-COUNTIF(H142:T142,"Nghỉ"))*F142," ")</f>
        <v>5</v>
      </c>
    </row>
    <row r="143" spans="1:22" ht="61.5" customHeight="1" x14ac:dyDescent="0.25">
      <c r="A143" s="6">
        <v>43</v>
      </c>
      <c r="B143" s="5" t="s">
        <v>226</v>
      </c>
      <c r="C143" s="5" t="s">
        <v>425</v>
      </c>
      <c r="D143" s="5" t="s">
        <v>172</v>
      </c>
      <c r="E143" s="5" t="s">
        <v>42</v>
      </c>
      <c r="F143" s="4">
        <v>5</v>
      </c>
      <c r="G143" s="15"/>
      <c r="H143" s="97" t="s">
        <v>638</v>
      </c>
      <c r="I143" s="15"/>
      <c r="J143" s="15"/>
      <c r="K143" s="4" t="s">
        <v>638</v>
      </c>
      <c r="L143" s="3"/>
      <c r="M143" s="3"/>
      <c r="N143" s="15"/>
      <c r="O143" s="4" t="s">
        <v>638</v>
      </c>
      <c r="P143" s="15"/>
      <c r="Q143" s="15"/>
      <c r="R143" s="4" t="s">
        <v>638</v>
      </c>
      <c r="S143" s="3"/>
      <c r="T143" s="3"/>
      <c r="U143" s="2"/>
      <c r="V143" s="1">
        <f>IFERROR((COUNTA(H143:T143)-COUNTIF(H143:T143,"Nghỉ"))*F143," ")</f>
        <v>20</v>
      </c>
    </row>
    <row r="144" spans="1:22" ht="61.5" customHeight="1" x14ac:dyDescent="0.25">
      <c r="A144" s="6">
        <v>43</v>
      </c>
      <c r="B144" s="5" t="s">
        <v>226</v>
      </c>
      <c r="C144" s="5" t="s">
        <v>167</v>
      </c>
      <c r="D144" s="5" t="s">
        <v>228</v>
      </c>
      <c r="E144" s="5" t="s">
        <v>168</v>
      </c>
      <c r="F144" s="4">
        <v>5</v>
      </c>
      <c r="G144" s="15"/>
      <c r="H144" s="15"/>
      <c r="I144" s="97" t="s">
        <v>0</v>
      </c>
      <c r="J144" s="15"/>
      <c r="K144" s="15"/>
      <c r="L144" s="3"/>
      <c r="M144" s="3"/>
      <c r="N144" s="15"/>
      <c r="O144" s="15"/>
      <c r="P144" s="97" t="s">
        <v>643</v>
      </c>
      <c r="Q144" s="15"/>
      <c r="R144" s="15"/>
      <c r="S144" s="3"/>
      <c r="T144" s="3"/>
      <c r="U144" s="2"/>
      <c r="V144" s="1">
        <f>IFERROR((COUNTA(H144:T144)-COUNTIF(H144:T144,"Nghỉ"))*F144," ")</f>
        <v>10</v>
      </c>
    </row>
    <row r="145" spans="1:22" ht="61.5" customHeight="1" x14ac:dyDescent="0.25">
      <c r="A145" s="6">
        <v>43</v>
      </c>
      <c r="B145" s="5" t="s">
        <v>226</v>
      </c>
      <c r="C145" s="5" t="s">
        <v>12</v>
      </c>
      <c r="D145" s="5" t="s">
        <v>11</v>
      </c>
      <c r="E145" s="5" t="s">
        <v>50</v>
      </c>
      <c r="F145" s="4">
        <v>5</v>
      </c>
      <c r="G145" s="4"/>
      <c r="H145" s="4"/>
      <c r="I145" s="4"/>
      <c r="J145" s="4" t="s">
        <v>15</v>
      </c>
      <c r="K145" s="4"/>
      <c r="L145" s="3"/>
      <c r="M145" s="3"/>
      <c r="N145" s="4"/>
      <c r="O145" s="4"/>
      <c r="P145" s="4"/>
      <c r="Q145" s="4" t="s">
        <v>15</v>
      </c>
      <c r="R145" s="4"/>
      <c r="S145" s="3"/>
      <c r="T145" s="3"/>
      <c r="U145" s="2"/>
      <c r="V145" s="1">
        <f t="shared" si="7"/>
        <v>10</v>
      </c>
    </row>
    <row r="146" spans="1:22" ht="61.5" customHeight="1" x14ac:dyDescent="0.25">
      <c r="A146" s="6">
        <v>44</v>
      </c>
      <c r="B146" s="5" t="s">
        <v>225</v>
      </c>
      <c r="C146" s="5" t="s">
        <v>147</v>
      </c>
      <c r="D146" s="5" t="s">
        <v>228</v>
      </c>
      <c r="E146" s="5" t="s">
        <v>168</v>
      </c>
      <c r="F146" s="4">
        <v>5</v>
      </c>
      <c r="G146" s="4" t="s">
        <v>414</v>
      </c>
      <c r="H146" s="4"/>
      <c r="I146" s="4"/>
      <c r="J146" s="4"/>
      <c r="K146" s="4"/>
      <c r="L146" s="3"/>
      <c r="M146" s="3"/>
      <c r="N146" s="4"/>
      <c r="O146" s="4" t="s">
        <v>94</v>
      </c>
      <c r="P146" s="4" t="s">
        <v>414</v>
      </c>
      <c r="Q146" s="4"/>
      <c r="R146" s="4"/>
      <c r="S146" s="3"/>
      <c r="T146" s="3"/>
      <c r="U146" s="2"/>
      <c r="V146" s="1">
        <f>IFERROR((COUNTA(G146:T146)-COUNTIF(G146:T146,"Nghỉ"))*F146," ")</f>
        <v>15</v>
      </c>
    </row>
    <row r="147" spans="1:22" ht="61.5" customHeight="1" x14ac:dyDescent="0.25">
      <c r="A147" s="6">
        <v>44</v>
      </c>
      <c r="B147" s="5" t="s">
        <v>225</v>
      </c>
      <c r="C147" s="5" t="s">
        <v>40</v>
      </c>
      <c r="D147" s="5" t="s">
        <v>195</v>
      </c>
      <c r="E147" s="5" t="s">
        <v>194</v>
      </c>
      <c r="F147" s="4">
        <v>5</v>
      </c>
      <c r="G147" s="15"/>
      <c r="H147" s="15"/>
      <c r="I147" s="97" t="s">
        <v>39</v>
      </c>
      <c r="J147" s="15"/>
      <c r="K147" s="15"/>
      <c r="L147" s="3"/>
      <c r="M147" s="3"/>
      <c r="N147" s="15"/>
      <c r="O147" s="15"/>
      <c r="P147" s="15"/>
      <c r="Q147" s="15"/>
      <c r="R147" s="15"/>
      <c r="S147" s="3"/>
      <c r="T147" s="3"/>
      <c r="U147" s="2"/>
      <c r="V147" s="1">
        <f>IFERROR((COUNTA(H147:T147)-COUNTIF(H147:T147,"Nghỉ"))*F147," ")</f>
        <v>5</v>
      </c>
    </row>
    <row r="148" spans="1:22" ht="61.5" customHeight="1" x14ac:dyDescent="0.25">
      <c r="A148" s="6">
        <v>44</v>
      </c>
      <c r="B148" s="5" t="s">
        <v>225</v>
      </c>
      <c r="C148" s="5" t="s">
        <v>40</v>
      </c>
      <c r="D148" s="5" t="s">
        <v>195</v>
      </c>
      <c r="E148" s="5" t="s">
        <v>58</v>
      </c>
      <c r="F148" s="4">
        <v>2</v>
      </c>
      <c r="G148" s="15"/>
      <c r="H148" s="15"/>
      <c r="I148" s="15"/>
      <c r="J148" s="15"/>
      <c r="K148" s="15"/>
      <c r="L148" s="3"/>
      <c r="M148" s="3"/>
      <c r="N148" s="4" t="s">
        <v>39</v>
      </c>
      <c r="O148" s="15"/>
      <c r="P148" s="15"/>
      <c r="Q148" s="15"/>
      <c r="R148" s="15"/>
      <c r="S148" s="3"/>
      <c r="T148" s="3"/>
      <c r="U148" s="2"/>
      <c r="V148" s="1">
        <f>IFERROR((COUNTA(H148:T148)-COUNTIF(H148:T148,"Nghỉ"))*F148," ")</f>
        <v>2</v>
      </c>
    </row>
    <row r="149" spans="1:22" ht="61.5" customHeight="1" x14ac:dyDescent="0.25">
      <c r="A149" s="6">
        <v>44</v>
      </c>
      <c r="B149" s="5" t="s">
        <v>225</v>
      </c>
      <c r="C149" s="5" t="s">
        <v>224</v>
      </c>
      <c r="D149" s="5" t="s">
        <v>223</v>
      </c>
      <c r="E149" s="5" t="s">
        <v>58</v>
      </c>
      <c r="F149" s="4">
        <v>4</v>
      </c>
      <c r="G149" s="4"/>
      <c r="H149" s="4"/>
      <c r="I149" s="4"/>
      <c r="J149" s="4" t="s">
        <v>221</v>
      </c>
      <c r="K149" s="4"/>
      <c r="L149" s="3"/>
      <c r="M149" s="3"/>
      <c r="N149" s="4"/>
      <c r="O149" s="4"/>
      <c r="P149" s="4"/>
      <c r="Q149" s="4"/>
      <c r="R149" s="4"/>
      <c r="S149" s="3"/>
      <c r="T149" s="3"/>
      <c r="U149" s="2"/>
      <c r="V149" s="1">
        <f t="shared" ref="V149:V166" si="9">IFERROR((COUNTA(G149:T149)-COUNTIF(G149:T149,"Nghỉ"))*F149," ")</f>
        <v>4</v>
      </c>
    </row>
    <row r="150" spans="1:22" ht="61.5" customHeight="1" x14ac:dyDescent="0.25">
      <c r="A150" s="6">
        <v>44</v>
      </c>
      <c r="B150" s="5" t="s">
        <v>225</v>
      </c>
      <c r="C150" s="5" t="s">
        <v>167</v>
      </c>
      <c r="D150" s="5" t="s">
        <v>223</v>
      </c>
      <c r="E150" s="5" t="s">
        <v>58</v>
      </c>
      <c r="F150" s="4">
        <v>4</v>
      </c>
      <c r="G150" s="4"/>
      <c r="H150" s="4"/>
      <c r="I150" s="4"/>
      <c r="J150" s="4" t="s">
        <v>221</v>
      </c>
      <c r="K150" s="4"/>
      <c r="L150" s="3"/>
      <c r="M150" s="3"/>
      <c r="N150" s="4"/>
      <c r="O150" s="4"/>
      <c r="P150" s="4"/>
      <c r="Q150" s="4"/>
      <c r="R150" s="4"/>
      <c r="S150" s="3"/>
      <c r="T150" s="3"/>
      <c r="U150" s="2"/>
      <c r="V150" s="1">
        <f t="shared" si="9"/>
        <v>4</v>
      </c>
    </row>
    <row r="151" spans="1:22" ht="61.5" customHeight="1" x14ac:dyDescent="0.25">
      <c r="A151" s="6">
        <v>45</v>
      </c>
      <c r="B151" s="5" t="s">
        <v>220</v>
      </c>
      <c r="C151" s="5" t="s">
        <v>206</v>
      </c>
      <c r="D151" s="5" t="s">
        <v>31</v>
      </c>
      <c r="E151" s="5" t="s">
        <v>153</v>
      </c>
      <c r="F151" s="4">
        <v>8</v>
      </c>
      <c r="G151" s="4" t="s">
        <v>204</v>
      </c>
      <c r="H151" s="4" t="s">
        <v>204</v>
      </c>
      <c r="I151" s="4"/>
      <c r="J151" s="4"/>
      <c r="K151" s="4" t="s">
        <v>204</v>
      </c>
      <c r="L151" s="3"/>
      <c r="M151" s="3"/>
      <c r="N151" s="4" t="s">
        <v>204</v>
      </c>
      <c r="O151" s="4" t="s">
        <v>204</v>
      </c>
      <c r="P151" s="4"/>
      <c r="Q151" s="4"/>
      <c r="R151" s="4"/>
      <c r="S151" s="3"/>
      <c r="T151" s="3"/>
      <c r="U151" s="2"/>
      <c r="V151" s="1">
        <f t="shared" si="9"/>
        <v>40</v>
      </c>
    </row>
    <row r="152" spans="1:22" ht="61.5" customHeight="1" x14ac:dyDescent="0.25">
      <c r="A152" s="6">
        <v>45</v>
      </c>
      <c r="B152" s="5" t="s">
        <v>220</v>
      </c>
      <c r="C152" s="5" t="s">
        <v>102</v>
      </c>
      <c r="D152" s="12" t="s">
        <v>101</v>
      </c>
      <c r="E152" s="5" t="s">
        <v>100</v>
      </c>
      <c r="F152" s="4"/>
      <c r="G152" s="4" t="s">
        <v>49</v>
      </c>
      <c r="H152" s="4"/>
      <c r="I152" s="4">
        <v>305</v>
      </c>
      <c r="J152" s="4">
        <v>305</v>
      </c>
      <c r="K152" s="4"/>
      <c r="L152" s="3">
        <v>305</v>
      </c>
      <c r="M152" s="3"/>
      <c r="N152" s="4" t="s">
        <v>49</v>
      </c>
      <c r="O152" s="4"/>
      <c r="P152" s="4">
        <v>305</v>
      </c>
      <c r="Q152" s="4">
        <v>305</v>
      </c>
      <c r="R152" s="4"/>
      <c r="S152" s="3">
        <v>305</v>
      </c>
      <c r="T152" s="3"/>
      <c r="U152" s="2"/>
      <c r="V152" s="1">
        <f t="shared" si="9"/>
        <v>0</v>
      </c>
    </row>
    <row r="153" spans="1:22" ht="61.5" customHeight="1" x14ac:dyDescent="0.25">
      <c r="A153" s="6">
        <v>46</v>
      </c>
      <c r="B153" s="5" t="s">
        <v>219</v>
      </c>
      <c r="C153" s="5" t="s">
        <v>206</v>
      </c>
      <c r="D153" s="5" t="s">
        <v>31</v>
      </c>
      <c r="E153" s="5" t="s">
        <v>153</v>
      </c>
      <c r="F153" s="4">
        <v>8</v>
      </c>
      <c r="G153" s="4" t="s">
        <v>204</v>
      </c>
      <c r="H153" s="4" t="s">
        <v>204</v>
      </c>
      <c r="I153" s="4"/>
      <c r="J153" s="4"/>
      <c r="K153" s="4" t="s">
        <v>204</v>
      </c>
      <c r="L153" s="3"/>
      <c r="M153" s="3"/>
      <c r="N153" s="4" t="s">
        <v>204</v>
      </c>
      <c r="O153" s="4" t="s">
        <v>204</v>
      </c>
      <c r="P153" s="4"/>
      <c r="Q153" s="4"/>
      <c r="R153" s="4"/>
      <c r="S153" s="3"/>
      <c r="T153" s="3"/>
      <c r="U153" s="2"/>
      <c r="V153" s="1">
        <f t="shared" si="9"/>
        <v>40</v>
      </c>
    </row>
    <row r="154" spans="1:22" ht="61.5" customHeight="1" x14ac:dyDescent="0.25">
      <c r="A154" s="6">
        <v>46</v>
      </c>
      <c r="B154" s="5" t="s">
        <v>219</v>
      </c>
      <c r="C154" s="5" t="s">
        <v>102</v>
      </c>
      <c r="D154" s="12" t="s">
        <v>101</v>
      </c>
      <c r="E154" s="5"/>
      <c r="F154" s="4"/>
      <c r="G154" s="4" t="s">
        <v>158</v>
      </c>
      <c r="H154" s="4"/>
      <c r="I154" s="4">
        <v>301</v>
      </c>
      <c r="J154" s="4">
        <v>301</v>
      </c>
      <c r="K154" s="4"/>
      <c r="L154" s="3">
        <v>301</v>
      </c>
      <c r="M154" s="3"/>
      <c r="N154" s="4" t="s">
        <v>158</v>
      </c>
      <c r="O154" s="4"/>
      <c r="P154" s="4">
        <v>301</v>
      </c>
      <c r="Q154" s="4">
        <v>301</v>
      </c>
      <c r="R154" s="4"/>
      <c r="S154" s="3">
        <v>301</v>
      </c>
      <c r="T154" s="3"/>
      <c r="U154" s="2"/>
      <c r="V154" s="1">
        <f t="shared" si="9"/>
        <v>0</v>
      </c>
    </row>
    <row r="155" spans="1:22" ht="61.5" customHeight="1" x14ac:dyDescent="0.25">
      <c r="A155" s="6">
        <v>47</v>
      </c>
      <c r="B155" s="5" t="s">
        <v>217</v>
      </c>
      <c r="C155" s="5" t="s">
        <v>218</v>
      </c>
      <c r="D155" s="5" t="s">
        <v>188</v>
      </c>
      <c r="E155" s="5" t="s">
        <v>58</v>
      </c>
      <c r="F155" s="4">
        <v>4</v>
      </c>
      <c r="G155" s="4"/>
      <c r="H155" s="4" t="s">
        <v>442</v>
      </c>
      <c r="I155" s="4"/>
      <c r="J155" s="4"/>
      <c r="K155" s="4"/>
      <c r="L155" s="3"/>
      <c r="M155" s="3"/>
      <c r="N155" s="4"/>
      <c r="O155" s="4"/>
      <c r="P155" s="4"/>
      <c r="Q155" s="4"/>
      <c r="R155" s="4"/>
      <c r="S155" s="3"/>
      <c r="T155" s="3"/>
      <c r="U155" s="2"/>
      <c r="V155" s="1">
        <f t="shared" si="9"/>
        <v>4</v>
      </c>
    </row>
    <row r="156" spans="1:22" ht="61.5" customHeight="1" x14ac:dyDescent="0.25">
      <c r="A156" s="6">
        <v>47</v>
      </c>
      <c r="B156" s="5" t="s">
        <v>217</v>
      </c>
      <c r="C156" s="5" t="s">
        <v>60</v>
      </c>
      <c r="D156" s="5" t="s">
        <v>188</v>
      </c>
      <c r="E156" s="5" t="s">
        <v>58</v>
      </c>
      <c r="F156" s="4">
        <v>4</v>
      </c>
      <c r="G156" s="4"/>
      <c r="H156" s="4" t="s">
        <v>442</v>
      </c>
      <c r="I156" s="4"/>
      <c r="J156" s="4"/>
      <c r="K156" s="4"/>
      <c r="L156" s="3"/>
      <c r="M156" s="3"/>
      <c r="N156" s="4"/>
      <c r="O156" s="4"/>
      <c r="P156" s="4"/>
      <c r="Q156" s="4"/>
      <c r="R156" s="4"/>
      <c r="S156" s="3"/>
      <c r="T156" s="3"/>
      <c r="U156" s="2"/>
      <c r="V156" s="1">
        <f t="shared" si="9"/>
        <v>4</v>
      </c>
    </row>
    <row r="157" spans="1:22" ht="61.5" customHeight="1" x14ac:dyDescent="0.25">
      <c r="A157" s="6">
        <v>47</v>
      </c>
      <c r="B157" s="5" t="s">
        <v>217</v>
      </c>
      <c r="C157" s="5" t="s">
        <v>76</v>
      </c>
      <c r="D157" s="5" t="s">
        <v>216</v>
      </c>
      <c r="E157" s="5" t="s">
        <v>215</v>
      </c>
      <c r="F157" s="4">
        <v>5</v>
      </c>
      <c r="G157" s="4"/>
      <c r="H157" s="4"/>
      <c r="I157" s="4"/>
      <c r="J157" s="4" t="s">
        <v>180</v>
      </c>
      <c r="K157" s="4"/>
      <c r="L157" s="3"/>
      <c r="M157" s="3"/>
      <c r="N157" s="4"/>
      <c r="O157" s="4"/>
      <c r="P157" s="4"/>
      <c r="Q157" s="4" t="s">
        <v>180</v>
      </c>
      <c r="R157" s="4"/>
      <c r="S157" s="3"/>
      <c r="T157" s="3"/>
      <c r="U157" s="4"/>
      <c r="V157" s="1">
        <f>IFERROR((COUNTA(G157:T157)-COUNTIF(G157:T157,"Nghỉ"))*F157," ")</f>
        <v>10</v>
      </c>
    </row>
    <row r="158" spans="1:22" ht="61.5" customHeight="1" x14ac:dyDescent="0.25">
      <c r="A158" s="6">
        <v>47</v>
      </c>
      <c r="B158" s="5" t="s">
        <v>217</v>
      </c>
      <c r="C158" s="5" t="s">
        <v>102</v>
      </c>
      <c r="D158" s="12" t="s">
        <v>101</v>
      </c>
      <c r="E158" s="5" t="s">
        <v>100</v>
      </c>
      <c r="F158" s="4"/>
      <c r="G158" s="4"/>
      <c r="H158" s="4"/>
      <c r="I158" s="4"/>
      <c r="J158" s="4"/>
      <c r="K158" s="4"/>
      <c r="L158" s="3"/>
      <c r="M158" s="3"/>
      <c r="N158" s="4"/>
      <c r="O158" s="4">
        <v>207</v>
      </c>
      <c r="P158" s="4">
        <v>207</v>
      </c>
      <c r="Q158" s="4"/>
      <c r="R158" s="4"/>
      <c r="S158" s="3"/>
      <c r="T158" s="3"/>
      <c r="U158" s="4" t="s">
        <v>631</v>
      </c>
      <c r="V158" s="1">
        <f t="shared" si="9"/>
        <v>0</v>
      </c>
    </row>
    <row r="159" spans="1:22" ht="61.5" customHeight="1" x14ac:dyDescent="0.25">
      <c r="A159" s="6">
        <v>48</v>
      </c>
      <c r="B159" s="5" t="s">
        <v>214</v>
      </c>
      <c r="C159" s="5" t="s">
        <v>60</v>
      </c>
      <c r="D159" s="5" t="s">
        <v>216</v>
      </c>
      <c r="E159" s="5" t="s">
        <v>215</v>
      </c>
      <c r="F159" s="4">
        <v>5</v>
      </c>
      <c r="G159" s="15"/>
      <c r="H159" s="15"/>
      <c r="I159" s="15"/>
      <c r="J159" s="97" t="s">
        <v>57</v>
      </c>
      <c r="K159" s="97" t="s">
        <v>57</v>
      </c>
      <c r="L159" s="3"/>
      <c r="M159" s="3"/>
      <c r="N159" s="15"/>
      <c r="O159" s="15"/>
      <c r="P159" s="15"/>
      <c r="Q159" s="15"/>
      <c r="R159" s="97" t="s">
        <v>57</v>
      </c>
      <c r="S159" s="3"/>
      <c r="T159" s="3"/>
      <c r="U159" s="2"/>
      <c r="V159" s="1">
        <f>IFERROR((COUNTA(H159:T159)-COUNTIF(H159:T159,"Nghỉ"))*F159," ")</f>
        <v>15</v>
      </c>
    </row>
    <row r="160" spans="1:22" ht="61.5" customHeight="1" x14ac:dyDescent="0.25">
      <c r="A160" s="6">
        <v>48</v>
      </c>
      <c r="B160" s="5" t="s">
        <v>214</v>
      </c>
      <c r="C160" s="5" t="s">
        <v>176</v>
      </c>
      <c r="D160" s="5" t="s">
        <v>18</v>
      </c>
      <c r="E160" s="5" t="s">
        <v>175</v>
      </c>
      <c r="F160" s="4">
        <v>5</v>
      </c>
      <c r="G160" s="4"/>
      <c r="H160" s="4"/>
      <c r="I160" s="4"/>
      <c r="J160" s="4"/>
      <c r="K160" s="4"/>
      <c r="L160" s="3"/>
      <c r="M160" s="3"/>
      <c r="N160" s="4" t="s">
        <v>57</v>
      </c>
      <c r="O160" s="4"/>
      <c r="P160" s="4"/>
      <c r="Q160" s="4" t="s">
        <v>57</v>
      </c>
      <c r="R160" s="4"/>
      <c r="S160" s="3"/>
      <c r="T160" s="3"/>
      <c r="U160" s="4"/>
      <c r="V160" s="1">
        <f>IFERROR((COUNTA(G160:T160)-COUNTIF(G160:T160,"Nghỉ"))*F160," ")</f>
        <v>10</v>
      </c>
    </row>
    <row r="161" spans="1:22" ht="61.5" customHeight="1" x14ac:dyDescent="0.25">
      <c r="A161" s="6">
        <v>48</v>
      </c>
      <c r="B161" s="5" t="s">
        <v>214</v>
      </c>
      <c r="C161" s="5" t="s">
        <v>102</v>
      </c>
      <c r="D161" s="12" t="s">
        <v>101</v>
      </c>
      <c r="E161" s="5" t="s">
        <v>100</v>
      </c>
      <c r="F161" s="4"/>
      <c r="G161" s="4"/>
      <c r="H161" s="4"/>
      <c r="I161" s="4"/>
      <c r="J161" s="4"/>
      <c r="K161" s="4"/>
      <c r="L161" s="3"/>
      <c r="M161" s="3"/>
      <c r="N161" s="4"/>
      <c r="O161" s="4">
        <v>207</v>
      </c>
      <c r="P161" s="4">
        <v>207</v>
      </c>
      <c r="Q161" s="4"/>
      <c r="R161" s="4"/>
      <c r="S161" s="3"/>
      <c r="T161" s="3"/>
      <c r="U161" s="4" t="s">
        <v>630</v>
      </c>
      <c r="V161" s="1">
        <f t="shared" si="9"/>
        <v>0</v>
      </c>
    </row>
    <row r="162" spans="1:22" ht="61.5" customHeight="1" x14ac:dyDescent="0.25">
      <c r="A162" s="6">
        <v>49</v>
      </c>
      <c r="B162" s="5" t="s">
        <v>213</v>
      </c>
      <c r="C162" s="5" t="s">
        <v>76</v>
      </c>
      <c r="D162" s="5" t="s">
        <v>43</v>
      </c>
      <c r="E162" s="5" t="s">
        <v>212</v>
      </c>
      <c r="F162" s="4">
        <v>5</v>
      </c>
      <c r="G162" s="4" t="s">
        <v>211</v>
      </c>
      <c r="H162" s="4"/>
      <c r="I162" s="4"/>
      <c r="J162" s="4"/>
      <c r="K162" s="4"/>
      <c r="L162" s="3"/>
      <c r="M162" s="3"/>
      <c r="N162" s="4"/>
      <c r="O162" s="4"/>
      <c r="P162" s="4"/>
      <c r="Q162" s="4"/>
      <c r="R162" s="4"/>
      <c r="S162" s="3"/>
      <c r="T162" s="3"/>
      <c r="U162" s="2"/>
      <c r="V162" s="1">
        <f t="shared" si="9"/>
        <v>5</v>
      </c>
    </row>
    <row r="163" spans="1:22" ht="61.5" customHeight="1" x14ac:dyDescent="0.25">
      <c r="A163" s="6">
        <v>49</v>
      </c>
      <c r="B163" s="5" t="s">
        <v>213</v>
      </c>
      <c r="C163" s="5" t="s">
        <v>102</v>
      </c>
      <c r="D163" s="12" t="s">
        <v>101</v>
      </c>
      <c r="E163" s="5" t="s">
        <v>100</v>
      </c>
      <c r="F163" s="4"/>
      <c r="G163" s="4"/>
      <c r="H163" s="4">
        <v>102</v>
      </c>
      <c r="I163" s="4"/>
      <c r="J163" s="4">
        <v>102</v>
      </c>
      <c r="K163" s="4"/>
      <c r="L163" s="3"/>
      <c r="M163" s="3"/>
      <c r="N163" s="4"/>
      <c r="O163" s="4">
        <v>102</v>
      </c>
      <c r="P163" s="4"/>
      <c r="Q163" s="4">
        <v>102</v>
      </c>
      <c r="R163" s="4"/>
      <c r="S163" s="3"/>
      <c r="T163" s="3"/>
      <c r="U163" s="2"/>
      <c r="V163" s="1">
        <f t="shared" si="9"/>
        <v>0</v>
      </c>
    </row>
    <row r="164" spans="1:22" ht="61.5" customHeight="1" x14ac:dyDescent="0.25">
      <c r="A164" s="6">
        <v>49</v>
      </c>
      <c r="B164" s="5" t="s">
        <v>213</v>
      </c>
      <c r="C164" s="5" t="s">
        <v>3</v>
      </c>
      <c r="D164" s="5" t="s">
        <v>2</v>
      </c>
      <c r="E164" s="5" t="s">
        <v>62</v>
      </c>
      <c r="F164" s="4">
        <v>5</v>
      </c>
      <c r="G164" s="4"/>
      <c r="H164" s="4"/>
      <c r="I164" s="4" t="s">
        <v>209</v>
      </c>
      <c r="J164" s="4"/>
      <c r="K164" s="4"/>
      <c r="L164" s="3"/>
      <c r="M164" s="3"/>
      <c r="N164" s="4"/>
      <c r="O164" s="4"/>
      <c r="P164" s="4" t="s">
        <v>209</v>
      </c>
      <c r="Q164" s="4"/>
      <c r="R164" s="4"/>
      <c r="S164" s="3"/>
      <c r="T164" s="3"/>
      <c r="U164" s="2"/>
      <c r="V164" s="1">
        <f t="shared" si="9"/>
        <v>10</v>
      </c>
    </row>
    <row r="165" spans="1:22" ht="61.5" customHeight="1" x14ac:dyDescent="0.25">
      <c r="A165" s="6">
        <v>49</v>
      </c>
      <c r="B165" s="5" t="s">
        <v>213</v>
      </c>
      <c r="C165" s="5" t="s">
        <v>76</v>
      </c>
      <c r="D165" s="5" t="s">
        <v>43</v>
      </c>
      <c r="E165" s="5" t="s">
        <v>58</v>
      </c>
      <c r="F165" s="4">
        <v>4</v>
      </c>
      <c r="G165" s="4"/>
      <c r="H165" s="4"/>
      <c r="I165" s="4"/>
      <c r="J165" s="4"/>
      <c r="K165" s="4"/>
      <c r="L165" s="3"/>
      <c r="M165" s="3"/>
      <c r="N165" s="4" t="s">
        <v>211</v>
      </c>
      <c r="O165" s="4"/>
      <c r="P165" s="4"/>
      <c r="Q165" s="4"/>
      <c r="R165" s="4"/>
      <c r="S165" s="3"/>
      <c r="T165" s="3"/>
      <c r="U165" s="2"/>
      <c r="V165" s="1">
        <f t="shared" si="9"/>
        <v>4</v>
      </c>
    </row>
    <row r="166" spans="1:22" ht="61.5" customHeight="1" x14ac:dyDescent="0.25">
      <c r="A166" s="6">
        <v>49</v>
      </c>
      <c r="B166" s="5" t="s">
        <v>213</v>
      </c>
      <c r="C166" s="5" t="s">
        <v>60</v>
      </c>
      <c r="D166" s="5" t="s">
        <v>43</v>
      </c>
      <c r="E166" s="5" t="s">
        <v>58</v>
      </c>
      <c r="F166" s="4">
        <v>4</v>
      </c>
      <c r="G166" s="4"/>
      <c r="H166" s="4"/>
      <c r="I166" s="4"/>
      <c r="J166" s="4"/>
      <c r="K166" s="4"/>
      <c r="L166" s="3"/>
      <c r="M166" s="3"/>
      <c r="N166" s="4" t="s">
        <v>211</v>
      </c>
      <c r="O166" s="4"/>
      <c r="P166" s="4"/>
      <c r="Q166" s="4"/>
      <c r="R166" s="4"/>
      <c r="S166" s="3"/>
      <c r="T166" s="3"/>
      <c r="U166" s="2"/>
      <c r="V166" s="1">
        <f t="shared" si="9"/>
        <v>4</v>
      </c>
    </row>
    <row r="167" spans="1:22" ht="61.5" customHeight="1" x14ac:dyDescent="0.25">
      <c r="A167" s="6">
        <v>49</v>
      </c>
      <c r="B167" s="5" t="s">
        <v>213</v>
      </c>
      <c r="C167" s="5" t="s">
        <v>224</v>
      </c>
      <c r="D167" s="5" t="s">
        <v>223</v>
      </c>
      <c r="E167" s="5" t="s">
        <v>222</v>
      </c>
      <c r="F167" s="4">
        <v>8</v>
      </c>
      <c r="G167" s="15"/>
      <c r="H167" s="15"/>
      <c r="I167" s="15"/>
      <c r="J167" s="15"/>
      <c r="K167" s="4" t="s">
        <v>211</v>
      </c>
      <c r="L167" s="3"/>
      <c r="M167" s="3"/>
      <c r="N167" s="15"/>
      <c r="O167" s="15"/>
      <c r="P167" s="15"/>
      <c r="Q167" s="15"/>
      <c r="R167" s="4" t="s">
        <v>211</v>
      </c>
      <c r="S167" s="3"/>
      <c r="T167" s="3"/>
      <c r="U167" s="2"/>
      <c r="V167" s="1">
        <f>IFERROR((COUNTA(H167:T167)-COUNTIF(H167:T167,"Nghỉ"))*F167," ")</f>
        <v>16</v>
      </c>
    </row>
    <row r="168" spans="1:22" ht="61.5" customHeight="1" x14ac:dyDescent="0.25">
      <c r="A168" s="6">
        <v>50</v>
      </c>
      <c r="B168" s="5" t="s">
        <v>210</v>
      </c>
      <c r="C168" s="5" t="s">
        <v>76</v>
      </c>
      <c r="D168" s="5" t="s">
        <v>43</v>
      </c>
      <c r="E168" s="5" t="s">
        <v>212</v>
      </c>
      <c r="F168" s="4">
        <v>5</v>
      </c>
      <c r="G168" s="4" t="s">
        <v>211</v>
      </c>
      <c r="H168" s="4"/>
      <c r="I168" s="4"/>
      <c r="J168" s="4"/>
      <c r="K168" s="4"/>
      <c r="L168" s="3"/>
      <c r="M168" s="3"/>
      <c r="N168" s="4"/>
      <c r="O168" s="4"/>
      <c r="P168" s="4"/>
      <c r="Q168" s="4"/>
      <c r="R168" s="4"/>
      <c r="S168" s="3"/>
      <c r="T168" s="3"/>
      <c r="U168" s="4"/>
      <c r="V168" s="1">
        <f t="shared" ref="V168:V192" si="10">IFERROR((COUNTA(G168:T168)-COUNTIF(G168:T168,"Nghỉ"))*F168," ")</f>
        <v>5</v>
      </c>
    </row>
    <row r="169" spans="1:22" ht="61.5" customHeight="1" x14ac:dyDescent="0.25">
      <c r="A169" s="6">
        <v>50</v>
      </c>
      <c r="B169" s="5" t="s">
        <v>210</v>
      </c>
      <c r="C169" s="5" t="s">
        <v>102</v>
      </c>
      <c r="D169" s="12" t="s">
        <v>101</v>
      </c>
      <c r="E169" s="5" t="s">
        <v>100</v>
      </c>
      <c r="F169" s="4"/>
      <c r="G169" s="4"/>
      <c r="H169" s="4">
        <v>102</v>
      </c>
      <c r="I169" s="4"/>
      <c r="J169" s="4">
        <v>102</v>
      </c>
      <c r="K169" s="4"/>
      <c r="L169" s="3"/>
      <c r="M169" s="3"/>
      <c r="N169" s="4"/>
      <c r="O169" s="4">
        <v>102</v>
      </c>
      <c r="P169" s="4"/>
      <c r="Q169" s="4">
        <v>102</v>
      </c>
      <c r="R169" s="4"/>
      <c r="S169" s="3"/>
      <c r="T169" s="3"/>
      <c r="U169" s="2"/>
      <c r="V169" s="1">
        <f>IFERROR((COUNTA(G169:T169)-COUNTIF(G169:T169,"Nghỉ"))*F169," ")</f>
        <v>0</v>
      </c>
    </row>
    <row r="170" spans="1:22" ht="61.5" customHeight="1" x14ac:dyDescent="0.25">
      <c r="A170" s="6">
        <v>50</v>
      </c>
      <c r="B170" s="5" t="s">
        <v>210</v>
      </c>
      <c r="C170" s="5" t="s">
        <v>3</v>
      </c>
      <c r="D170" s="5" t="s">
        <v>2</v>
      </c>
      <c r="E170" s="5" t="s">
        <v>62</v>
      </c>
      <c r="F170" s="4">
        <v>5</v>
      </c>
      <c r="G170" s="4"/>
      <c r="H170" s="4"/>
      <c r="I170" s="4" t="s">
        <v>209</v>
      </c>
      <c r="J170" s="4"/>
      <c r="K170" s="4"/>
      <c r="L170" s="3"/>
      <c r="M170" s="3"/>
      <c r="N170" s="4"/>
      <c r="O170" s="4"/>
      <c r="P170" s="4" t="s">
        <v>209</v>
      </c>
      <c r="Q170" s="4"/>
      <c r="R170" s="4"/>
      <c r="S170" s="3"/>
      <c r="T170" s="3"/>
      <c r="U170" s="2"/>
      <c r="V170" s="1">
        <f>IFERROR((COUNTA(G170:T170)-COUNTIF(G170:T170,"Nghỉ"))*F170," ")</f>
        <v>10</v>
      </c>
    </row>
    <row r="171" spans="1:22" ht="61.5" customHeight="1" x14ac:dyDescent="0.25">
      <c r="A171" s="6">
        <v>50</v>
      </c>
      <c r="B171" s="5" t="s">
        <v>210</v>
      </c>
      <c r="C171" s="5" t="s">
        <v>76</v>
      </c>
      <c r="D171" s="5" t="s">
        <v>43</v>
      </c>
      <c r="E171" s="5" t="s">
        <v>58</v>
      </c>
      <c r="F171" s="4">
        <v>4</v>
      </c>
      <c r="G171" s="4"/>
      <c r="H171" s="4"/>
      <c r="I171" s="4"/>
      <c r="J171" s="4"/>
      <c r="K171" s="4"/>
      <c r="L171" s="3"/>
      <c r="M171" s="3"/>
      <c r="N171" s="4" t="s">
        <v>211</v>
      </c>
      <c r="O171" s="4"/>
      <c r="P171" s="4"/>
      <c r="Q171" s="4"/>
      <c r="R171" s="4"/>
      <c r="S171" s="3"/>
      <c r="T171" s="3"/>
      <c r="U171" s="4"/>
      <c r="V171" s="1">
        <f t="shared" si="10"/>
        <v>4</v>
      </c>
    </row>
    <row r="172" spans="1:22" ht="61.5" customHeight="1" x14ac:dyDescent="0.25">
      <c r="A172" s="6">
        <v>50</v>
      </c>
      <c r="B172" s="5" t="s">
        <v>210</v>
      </c>
      <c r="C172" s="5" t="s">
        <v>60</v>
      </c>
      <c r="D172" s="5" t="s">
        <v>43</v>
      </c>
      <c r="E172" s="5" t="s">
        <v>58</v>
      </c>
      <c r="F172" s="4">
        <v>4</v>
      </c>
      <c r="G172" s="4"/>
      <c r="H172" s="4"/>
      <c r="I172" s="4"/>
      <c r="J172" s="4"/>
      <c r="K172" s="4"/>
      <c r="L172" s="3"/>
      <c r="M172" s="3"/>
      <c r="N172" s="4" t="s">
        <v>211</v>
      </c>
      <c r="O172" s="4"/>
      <c r="P172" s="4"/>
      <c r="Q172" s="4"/>
      <c r="R172" s="4"/>
      <c r="S172" s="3"/>
      <c r="T172" s="3"/>
      <c r="U172" s="4"/>
      <c r="V172" s="1">
        <f t="shared" si="10"/>
        <v>4</v>
      </c>
    </row>
    <row r="173" spans="1:22" ht="61.5" customHeight="1" x14ac:dyDescent="0.25">
      <c r="A173" s="6">
        <v>50</v>
      </c>
      <c r="B173" s="5" t="s">
        <v>210</v>
      </c>
      <c r="C173" s="5" t="s">
        <v>224</v>
      </c>
      <c r="D173" s="5" t="s">
        <v>223</v>
      </c>
      <c r="E173" s="5" t="s">
        <v>222</v>
      </c>
      <c r="F173" s="4">
        <v>8</v>
      </c>
      <c r="G173" s="4"/>
      <c r="H173" s="4"/>
      <c r="I173" s="4"/>
      <c r="J173" s="4"/>
      <c r="K173" s="4" t="s">
        <v>211</v>
      </c>
      <c r="L173" s="3"/>
      <c r="M173" s="3"/>
      <c r="N173" s="4"/>
      <c r="O173" s="4"/>
      <c r="P173" s="4"/>
      <c r="Q173" s="4"/>
      <c r="R173" s="4" t="s">
        <v>211</v>
      </c>
      <c r="S173" s="3"/>
      <c r="T173" s="3"/>
      <c r="U173" s="2"/>
      <c r="V173" s="1">
        <f t="shared" si="10"/>
        <v>16</v>
      </c>
    </row>
    <row r="174" spans="1:22" ht="61.5" customHeight="1" x14ac:dyDescent="0.25">
      <c r="A174" s="6">
        <v>51</v>
      </c>
      <c r="B174" s="5" t="s">
        <v>208</v>
      </c>
      <c r="C174" s="5" t="s">
        <v>136</v>
      </c>
      <c r="D174" s="5" t="s">
        <v>123</v>
      </c>
      <c r="E174" s="5" t="s">
        <v>135</v>
      </c>
      <c r="F174" s="4">
        <v>8</v>
      </c>
      <c r="G174" s="13"/>
      <c r="H174" s="13"/>
      <c r="I174" s="13"/>
      <c r="J174" s="13"/>
      <c r="K174" s="13"/>
      <c r="L174" s="3"/>
      <c r="M174" s="3"/>
      <c r="N174" s="13"/>
      <c r="O174" s="13"/>
      <c r="P174" s="13"/>
      <c r="Q174" s="13"/>
      <c r="R174" s="13"/>
      <c r="S174" s="3"/>
      <c r="T174" s="3"/>
      <c r="U174" s="2"/>
      <c r="V174" s="1">
        <f t="shared" si="10"/>
        <v>0</v>
      </c>
    </row>
    <row r="175" spans="1:22" ht="61.5" customHeight="1" x14ac:dyDescent="0.25">
      <c r="A175" s="6">
        <v>52</v>
      </c>
      <c r="B175" s="5" t="s">
        <v>207</v>
      </c>
      <c r="C175" s="5" t="s">
        <v>136</v>
      </c>
      <c r="D175" s="5" t="s">
        <v>201</v>
      </c>
      <c r="E175" s="5" t="s">
        <v>78</v>
      </c>
      <c r="F175" s="4">
        <v>8</v>
      </c>
      <c r="G175" s="13"/>
      <c r="H175" s="13"/>
      <c r="I175" s="13"/>
      <c r="J175" s="13"/>
      <c r="K175" s="13"/>
      <c r="L175" s="11"/>
      <c r="M175" s="11"/>
      <c r="N175" s="13"/>
      <c r="O175" s="13"/>
      <c r="P175" s="13"/>
      <c r="Q175" s="13"/>
      <c r="R175" s="13"/>
      <c r="S175" s="3"/>
      <c r="T175" s="3"/>
      <c r="U175" s="2"/>
      <c r="V175" s="1">
        <f t="shared" si="10"/>
        <v>0</v>
      </c>
    </row>
    <row r="176" spans="1:22" ht="61.5" customHeight="1" x14ac:dyDescent="0.25">
      <c r="A176" s="6">
        <v>53</v>
      </c>
      <c r="B176" s="5" t="s">
        <v>203</v>
      </c>
      <c r="C176" s="5" t="s">
        <v>206</v>
      </c>
      <c r="D176" s="5" t="s">
        <v>65</v>
      </c>
      <c r="E176" s="5" t="s">
        <v>205</v>
      </c>
      <c r="F176" s="4">
        <v>8</v>
      </c>
      <c r="G176" s="4"/>
      <c r="H176" s="4"/>
      <c r="I176" s="4" t="s">
        <v>204</v>
      </c>
      <c r="J176" s="4" t="s">
        <v>204</v>
      </c>
      <c r="K176" s="4"/>
      <c r="L176" s="3"/>
      <c r="M176" s="3"/>
      <c r="N176" s="4"/>
      <c r="O176" s="4"/>
      <c r="P176" s="4" t="s">
        <v>204</v>
      </c>
      <c r="Q176" s="4" t="s">
        <v>204</v>
      </c>
      <c r="R176" s="4"/>
      <c r="S176" s="3"/>
      <c r="T176" s="3"/>
      <c r="U176" s="2"/>
      <c r="V176" s="1">
        <f t="shared" si="10"/>
        <v>32</v>
      </c>
    </row>
    <row r="177" spans="1:22" ht="61.5" customHeight="1" x14ac:dyDescent="0.25">
      <c r="A177" s="6">
        <v>53</v>
      </c>
      <c r="B177" s="5" t="s">
        <v>203</v>
      </c>
      <c r="C177" s="5" t="s">
        <v>136</v>
      </c>
      <c r="D177" s="5" t="s">
        <v>201</v>
      </c>
      <c r="E177" s="5" t="s">
        <v>78</v>
      </c>
      <c r="F177" s="4">
        <v>8</v>
      </c>
      <c r="G177" s="13"/>
      <c r="H177" s="13"/>
      <c r="I177" s="13"/>
      <c r="J177" s="13"/>
      <c r="K177" s="13"/>
      <c r="L177" s="3"/>
      <c r="M177" s="3"/>
      <c r="N177" s="13"/>
      <c r="O177" s="13"/>
      <c r="P177" s="13"/>
      <c r="Q177" s="13"/>
      <c r="R177" s="13"/>
      <c r="S177" s="3"/>
      <c r="T177" s="3"/>
      <c r="U177" s="2"/>
      <c r="V177" s="1">
        <f t="shared" si="10"/>
        <v>0</v>
      </c>
    </row>
    <row r="178" spans="1:22" ht="61.5" customHeight="1" x14ac:dyDescent="0.25">
      <c r="A178" s="6">
        <v>54</v>
      </c>
      <c r="B178" s="5" t="s">
        <v>202</v>
      </c>
      <c r="C178" s="5" t="s">
        <v>136</v>
      </c>
      <c r="D178" s="5" t="s">
        <v>201</v>
      </c>
      <c r="E178" s="5" t="s">
        <v>78</v>
      </c>
      <c r="F178" s="4">
        <v>8</v>
      </c>
      <c r="G178" s="13"/>
      <c r="H178" s="13"/>
      <c r="I178" s="13"/>
      <c r="J178" s="13"/>
      <c r="K178" s="13"/>
      <c r="L178" s="3"/>
      <c r="M178" s="3"/>
      <c r="N178" s="13"/>
      <c r="O178" s="13"/>
      <c r="P178" s="13"/>
      <c r="Q178" s="13"/>
      <c r="R178" s="13"/>
      <c r="S178" s="3"/>
      <c r="T178" s="3"/>
      <c r="U178" s="2"/>
      <c r="V178" s="1">
        <f t="shared" si="10"/>
        <v>0</v>
      </c>
    </row>
    <row r="179" spans="1:22" ht="61.5" customHeight="1" x14ac:dyDescent="0.25">
      <c r="A179" s="6">
        <v>55</v>
      </c>
      <c r="B179" s="5" t="s">
        <v>200</v>
      </c>
      <c r="C179" s="5" t="s">
        <v>199</v>
      </c>
      <c r="D179" s="5" t="s">
        <v>91</v>
      </c>
      <c r="E179" s="5" t="s">
        <v>198</v>
      </c>
      <c r="F179" s="4">
        <v>8</v>
      </c>
      <c r="G179" s="15"/>
      <c r="H179" s="15"/>
      <c r="I179" s="15"/>
      <c r="J179" s="15"/>
      <c r="K179" s="97" t="s">
        <v>197</v>
      </c>
      <c r="L179" s="3"/>
      <c r="M179" s="3"/>
      <c r="N179" s="4" t="s">
        <v>197</v>
      </c>
      <c r="O179" s="15"/>
      <c r="P179" s="15"/>
      <c r="Q179" s="15"/>
      <c r="R179" s="15"/>
      <c r="S179" s="3"/>
      <c r="T179" s="3"/>
      <c r="U179" s="2"/>
      <c r="V179" s="1">
        <f>IFERROR((COUNTA(H179:T179)-COUNTIF(H179:T179,"Nghỉ"))*F179," ")</f>
        <v>16</v>
      </c>
    </row>
    <row r="180" spans="1:22" ht="61.5" customHeight="1" x14ac:dyDescent="0.25">
      <c r="A180" s="6">
        <v>55</v>
      </c>
      <c r="B180" s="5" t="s">
        <v>200</v>
      </c>
      <c r="C180" s="5" t="s">
        <v>199</v>
      </c>
      <c r="D180" s="5" t="s">
        <v>91</v>
      </c>
      <c r="E180" s="5" t="s">
        <v>58</v>
      </c>
      <c r="F180" s="4">
        <v>4</v>
      </c>
      <c r="G180" s="4"/>
      <c r="H180" s="4"/>
      <c r="I180" s="4"/>
      <c r="J180" s="4"/>
      <c r="K180" s="4"/>
      <c r="L180" s="3"/>
      <c r="M180" s="3"/>
      <c r="N180" s="4" t="s">
        <v>197</v>
      </c>
      <c r="O180" s="4"/>
      <c r="P180" s="4"/>
      <c r="Q180" s="4"/>
      <c r="R180" s="4"/>
      <c r="S180" s="3"/>
      <c r="T180" s="3"/>
      <c r="U180" s="2"/>
      <c r="V180" s="1">
        <f t="shared" ref="V180" si="11">IFERROR((COUNTA(G180:T180)-COUNTIF(G180:T180,"Nghỉ"))*F180," ")</f>
        <v>4</v>
      </c>
    </row>
    <row r="181" spans="1:22" ht="61.5" customHeight="1" x14ac:dyDescent="0.25">
      <c r="A181" s="6">
        <v>55</v>
      </c>
      <c r="B181" s="5" t="s">
        <v>200</v>
      </c>
      <c r="C181" s="5" t="s">
        <v>160</v>
      </c>
      <c r="D181" s="5" t="s">
        <v>91</v>
      </c>
      <c r="E181" s="5" t="s">
        <v>58</v>
      </c>
      <c r="F181" s="4">
        <v>4</v>
      </c>
      <c r="G181" s="4"/>
      <c r="H181" s="4"/>
      <c r="I181" s="4"/>
      <c r="J181" s="4"/>
      <c r="K181" s="4"/>
      <c r="L181" s="3"/>
      <c r="M181" s="3"/>
      <c r="N181" s="4" t="s">
        <v>197</v>
      </c>
      <c r="O181" s="4"/>
      <c r="P181" s="4"/>
      <c r="Q181" s="4"/>
      <c r="R181" s="4"/>
      <c r="S181" s="3"/>
      <c r="T181" s="3"/>
      <c r="U181" s="2"/>
      <c r="V181" s="1">
        <f t="shared" si="10"/>
        <v>4</v>
      </c>
    </row>
    <row r="182" spans="1:22" ht="61.5" customHeight="1" x14ac:dyDescent="0.25">
      <c r="A182" s="6">
        <v>55</v>
      </c>
      <c r="B182" s="5" t="s">
        <v>200</v>
      </c>
      <c r="C182" s="5" t="s">
        <v>136</v>
      </c>
      <c r="D182" s="5" t="s">
        <v>201</v>
      </c>
      <c r="E182" s="5" t="s">
        <v>78</v>
      </c>
      <c r="F182" s="4">
        <v>8</v>
      </c>
      <c r="G182" s="4"/>
      <c r="H182" s="4"/>
      <c r="I182" s="4"/>
      <c r="J182" s="4"/>
      <c r="K182" s="4"/>
      <c r="L182" s="3"/>
      <c r="M182" s="3"/>
      <c r="N182" s="4"/>
      <c r="O182" s="13"/>
      <c r="P182" s="13"/>
      <c r="Q182" s="13"/>
      <c r="R182" s="13"/>
      <c r="S182" s="3"/>
      <c r="T182" s="3"/>
      <c r="U182" s="2"/>
      <c r="V182" s="1">
        <f t="shared" si="10"/>
        <v>0</v>
      </c>
    </row>
    <row r="183" spans="1:22" ht="55.5" customHeight="1" x14ac:dyDescent="0.25">
      <c r="A183" s="6">
        <v>56</v>
      </c>
      <c r="B183" s="5" t="s">
        <v>192</v>
      </c>
      <c r="C183" s="5" t="s">
        <v>77</v>
      </c>
      <c r="D183" s="5" t="s">
        <v>156</v>
      </c>
      <c r="E183" s="5" t="s">
        <v>189</v>
      </c>
      <c r="F183" s="4">
        <v>7</v>
      </c>
      <c r="G183" s="4" t="s">
        <v>196</v>
      </c>
      <c r="H183" s="4"/>
      <c r="I183" s="4"/>
      <c r="J183" s="4"/>
      <c r="K183" s="4"/>
      <c r="L183" s="3"/>
      <c r="M183" s="3"/>
      <c r="N183" s="4"/>
      <c r="O183" s="4"/>
      <c r="P183" s="4"/>
      <c r="Q183" s="4"/>
      <c r="R183" s="4"/>
      <c r="S183" s="3"/>
      <c r="T183" s="3"/>
      <c r="U183" s="2"/>
      <c r="V183" s="1">
        <f t="shared" si="10"/>
        <v>7</v>
      </c>
    </row>
    <row r="184" spans="1:22" ht="55.5" customHeight="1" x14ac:dyDescent="0.25">
      <c r="A184" s="6">
        <v>56</v>
      </c>
      <c r="B184" s="5" t="s">
        <v>192</v>
      </c>
      <c r="C184" s="5" t="s">
        <v>51</v>
      </c>
      <c r="D184" s="5" t="s">
        <v>195</v>
      </c>
      <c r="E184" s="5" t="s">
        <v>194</v>
      </c>
      <c r="F184" s="4">
        <v>5</v>
      </c>
      <c r="G184" s="4"/>
      <c r="H184" s="4" t="s">
        <v>49</v>
      </c>
      <c r="I184" s="4"/>
      <c r="J184" s="4"/>
      <c r="K184" s="4"/>
      <c r="L184" s="3"/>
      <c r="M184" s="3"/>
      <c r="N184" s="4"/>
      <c r="O184" s="4" t="s">
        <v>49</v>
      </c>
      <c r="P184" s="4"/>
      <c r="Q184" s="4"/>
      <c r="R184" s="4"/>
      <c r="S184" s="3"/>
      <c r="T184" s="3"/>
      <c r="U184" s="2"/>
      <c r="V184" s="1">
        <f>IFERROR((COUNTA(G184:T184)-COUNTIF(G184:T184,"Nghỉ"))*F184," ")</f>
        <v>10</v>
      </c>
    </row>
    <row r="185" spans="1:22" ht="55.5" customHeight="1" x14ac:dyDescent="0.25">
      <c r="A185" s="6">
        <v>56</v>
      </c>
      <c r="B185" s="5" t="s">
        <v>192</v>
      </c>
      <c r="C185" s="5" t="s">
        <v>77</v>
      </c>
      <c r="D185" s="5" t="s">
        <v>156</v>
      </c>
      <c r="E185" s="5" t="s">
        <v>58</v>
      </c>
      <c r="F185" s="4">
        <v>4</v>
      </c>
      <c r="G185" s="15"/>
      <c r="H185" s="15"/>
      <c r="I185" s="4" t="s">
        <v>149</v>
      </c>
      <c r="J185" s="15"/>
      <c r="K185" s="15"/>
      <c r="L185" s="3"/>
      <c r="M185" s="3"/>
      <c r="N185" s="15"/>
      <c r="O185" s="15"/>
      <c r="P185" s="15"/>
      <c r="Q185" s="15"/>
      <c r="R185" s="15"/>
      <c r="S185" s="3"/>
      <c r="T185" s="3"/>
      <c r="U185" s="2"/>
      <c r="V185" s="1">
        <f>IFERROR((COUNTA(H185:T185)-COUNTIF(H185:T185,"Nghỉ"))*F185," ")</f>
        <v>4</v>
      </c>
    </row>
    <row r="186" spans="1:22" ht="55.5" customHeight="1" x14ac:dyDescent="0.25">
      <c r="A186" s="6">
        <v>56</v>
      </c>
      <c r="B186" s="5" t="s">
        <v>192</v>
      </c>
      <c r="C186" s="5" t="s">
        <v>234</v>
      </c>
      <c r="D186" s="5" t="s">
        <v>156</v>
      </c>
      <c r="E186" s="5" t="s">
        <v>58</v>
      </c>
      <c r="F186" s="4">
        <v>4</v>
      </c>
      <c r="G186" s="15"/>
      <c r="H186" s="15"/>
      <c r="I186" s="4" t="s">
        <v>149</v>
      </c>
      <c r="J186" s="15"/>
      <c r="K186" s="15"/>
      <c r="L186" s="3"/>
      <c r="M186" s="3"/>
      <c r="N186" s="15"/>
      <c r="O186" s="15"/>
      <c r="P186" s="15"/>
      <c r="Q186" s="15"/>
      <c r="R186" s="15"/>
      <c r="S186" s="3"/>
      <c r="T186" s="3"/>
      <c r="U186" s="2"/>
      <c r="V186" s="1">
        <f>IFERROR((COUNTA(H186:T186)-COUNTIF(H186:T186,"Nghỉ"))*F186," ")</f>
        <v>4</v>
      </c>
    </row>
    <row r="187" spans="1:22" ht="55.5" customHeight="1" x14ac:dyDescent="0.25">
      <c r="A187" s="6">
        <v>56</v>
      </c>
      <c r="B187" s="5" t="s">
        <v>192</v>
      </c>
      <c r="C187" s="5" t="s">
        <v>66</v>
      </c>
      <c r="D187" s="5" t="s">
        <v>146</v>
      </c>
      <c r="E187" s="5" t="s">
        <v>184</v>
      </c>
      <c r="F187" s="4">
        <v>8</v>
      </c>
      <c r="G187" s="4"/>
      <c r="H187" s="4"/>
      <c r="I187" s="4"/>
      <c r="J187" s="4" t="s">
        <v>191</v>
      </c>
      <c r="K187" s="4" t="s">
        <v>191</v>
      </c>
      <c r="L187" s="3"/>
      <c r="M187" s="3"/>
      <c r="N187" s="4"/>
      <c r="O187" s="4"/>
      <c r="P187" s="4"/>
      <c r="Q187" s="4"/>
      <c r="R187" s="4"/>
      <c r="S187" s="3"/>
      <c r="T187" s="3"/>
      <c r="U187" s="2"/>
      <c r="V187" s="1">
        <f t="shared" si="10"/>
        <v>16</v>
      </c>
    </row>
    <row r="188" spans="1:22" ht="55.5" customHeight="1" x14ac:dyDescent="0.25">
      <c r="A188" s="6">
        <v>56</v>
      </c>
      <c r="B188" s="5" t="s">
        <v>192</v>
      </c>
      <c r="C188" s="5" t="s">
        <v>54</v>
      </c>
      <c r="D188" s="5" t="s">
        <v>146</v>
      </c>
      <c r="E188" s="5" t="s">
        <v>58</v>
      </c>
      <c r="F188" s="4" t="s">
        <v>640</v>
      </c>
      <c r="G188" s="4"/>
      <c r="H188" s="4"/>
      <c r="I188" s="4"/>
      <c r="J188" s="4"/>
      <c r="K188" s="4"/>
      <c r="L188" s="3"/>
      <c r="M188" s="3"/>
      <c r="N188" s="4" t="s">
        <v>639</v>
      </c>
      <c r="O188" s="4"/>
      <c r="P188" s="4"/>
      <c r="Q188" s="4"/>
      <c r="R188" s="4"/>
      <c r="S188" s="3"/>
      <c r="T188" s="3"/>
      <c r="U188" s="2"/>
      <c r="V188" s="1" t="str">
        <f>IFERROR((COUNTA(G188:T188)-COUNTIF(G188:T188,"Nghỉ"))*F188," ")</f>
        <v xml:space="preserve"> </v>
      </c>
    </row>
    <row r="189" spans="1:22" ht="55.5" customHeight="1" x14ac:dyDescent="0.25">
      <c r="A189" s="6">
        <v>56</v>
      </c>
      <c r="B189" s="5" t="s">
        <v>192</v>
      </c>
      <c r="C189" s="5" t="s">
        <v>66</v>
      </c>
      <c r="D189" s="5" t="s">
        <v>146</v>
      </c>
      <c r="E189" s="5" t="s">
        <v>58</v>
      </c>
      <c r="F189" s="4" t="s">
        <v>640</v>
      </c>
      <c r="G189" s="4"/>
      <c r="H189" s="4"/>
      <c r="I189" s="4"/>
      <c r="J189" s="4"/>
      <c r="K189" s="4"/>
      <c r="L189" s="3"/>
      <c r="M189" s="3"/>
      <c r="N189" s="4" t="s">
        <v>639</v>
      </c>
      <c r="O189" s="4"/>
      <c r="P189" s="4"/>
      <c r="Q189" s="4"/>
      <c r="R189" s="4"/>
      <c r="S189" s="3"/>
      <c r="T189" s="3"/>
      <c r="U189" s="2"/>
      <c r="V189" s="1" t="str">
        <f>IFERROR((COUNTA(G189:T189)-COUNTIF(G189:T189,"Nghỉ"))*F189," ")</f>
        <v xml:space="preserve"> </v>
      </c>
    </row>
    <row r="190" spans="1:22" ht="55.5" customHeight="1" x14ac:dyDescent="0.25">
      <c r="A190" s="6">
        <v>56</v>
      </c>
      <c r="B190" s="5" t="s">
        <v>192</v>
      </c>
      <c r="C190" s="5" t="s">
        <v>151</v>
      </c>
      <c r="D190" s="5" t="s">
        <v>106</v>
      </c>
      <c r="E190" s="5" t="s">
        <v>193</v>
      </c>
      <c r="F190" s="4">
        <v>8</v>
      </c>
      <c r="G190" s="4"/>
      <c r="H190" s="4"/>
      <c r="I190" s="4"/>
      <c r="J190" s="4"/>
      <c r="K190" s="4"/>
      <c r="L190" s="3"/>
      <c r="M190" s="3"/>
      <c r="N190" s="4"/>
      <c r="O190" s="4"/>
      <c r="P190" s="4" t="s">
        <v>169</v>
      </c>
      <c r="Q190" s="4"/>
      <c r="R190" s="4"/>
      <c r="S190" s="3"/>
      <c r="T190" s="3"/>
      <c r="U190" s="2"/>
      <c r="V190" s="1">
        <f>IFERROR((COUNTA(G190:T190)-COUNTIF(G190:T190,"Nghỉ"))*F190," ")</f>
        <v>8</v>
      </c>
    </row>
    <row r="191" spans="1:22" ht="55.5" customHeight="1" x14ac:dyDescent="0.25">
      <c r="A191" s="6">
        <v>56</v>
      </c>
      <c r="B191" s="5" t="s">
        <v>192</v>
      </c>
      <c r="C191" s="82" t="s">
        <v>59</v>
      </c>
      <c r="D191" s="82" t="s">
        <v>68</v>
      </c>
      <c r="E191" s="5" t="s">
        <v>452</v>
      </c>
      <c r="F191" s="4">
        <v>8</v>
      </c>
      <c r="G191" s="4"/>
      <c r="H191" s="4"/>
      <c r="I191" s="4"/>
      <c r="J191" s="4"/>
      <c r="K191" s="4"/>
      <c r="L191" s="3"/>
      <c r="M191" s="3"/>
      <c r="N191" s="4"/>
      <c r="O191" s="4"/>
      <c r="P191" s="4"/>
      <c r="Q191" s="4" t="s">
        <v>453</v>
      </c>
      <c r="R191" s="4" t="s">
        <v>453</v>
      </c>
      <c r="S191" s="3"/>
      <c r="T191" s="3"/>
      <c r="U191" s="2"/>
      <c r="V191" s="1">
        <f t="shared" ref="V191" si="12">IFERROR((COUNTA(G191:T191)-COUNTIF(G191:T191,"Nghỉ"))*F191," ")</f>
        <v>16</v>
      </c>
    </row>
    <row r="192" spans="1:22" ht="61.5" customHeight="1" x14ac:dyDescent="0.25">
      <c r="A192" s="6">
        <v>57</v>
      </c>
      <c r="B192" s="5" t="s">
        <v>190</v>
      </c>
      <c r="C192" s="5" t="s">
        <v>32</v>
      </c>
      <c r="D192" s="5" t="s">
        <v>79</v>
      </c>
      <c r="E192" s="5" t="s">
        <v>30</v>
      </c>
      <c r="F192" s="4"/>
      <c r="G192" s="10"/>
      <c r="H192" s="10"/>
      <c r="I192" s="10"/>
      <c r="J192" s="10"/>
      <c r="K192" s="10"/>
      <c r="L192" s="3"/>
      <c r="M192" s="3"/>
      <c r="N192" s="10"/>
      <c r="O192" s="10"/>
      <c r="P192" s="10"/>
      <c r="Q192" s="10"/>
      <c r="R192" s="10"/>
      <c r="S192" s="3"/>
      <c r="T192" s="3"/>
      <c r="U192" s="2"/>
      <c r="V192" s="1">
        <f t="shared" si="10"/>
        <v>0</v>
      </c>
    </row>
    <row r="193" spans="1:22" ht="57" customHeight="1" x14ac:dyDescent="0.25">
      <c r="A193" s="6">
        <v>58</v>
      </c>
      <c r="B193" s="5" t="s">
        <v>187</v>
      </c>
      <c r="C193" s="5" t="s">
        <v>234</v>
      </c>
      <c r="D193" s="5" t="s">
        <v>114</v>
      </c>
      <c r="E193" s="5" t="s">
        <v>159</v>
      </c>
      <c r="F193" s="4">
        <v>8</v>
      </c>
      <c r="G193" s="9" t="s">
        <v>454</v>
      </c>
      <c r="H193" s="9" t="s">
        <v>454</v>
      </c>
      <c r="I193" s="9"/>
      <c r="J193" s="9" t="s">
        <v>454</v>
      </c>
      <c r="K193" s="9" t="s">
        <v>454</v>
      </c>
      <c r="L193" s="3"/>
      <c r="M193" s="3"/>
      <c r="N193" s="9" t="s">
        <v>454</v>
      </c>
      <c r="O193" s="9" t="s">
        <v>454</v>
      </c>
      <c r="P193" s="9"/>
      <c r="Q193" s="9" t="s">
        <v>454</v>
      </c>
      <c r="R193" s="9" t="s">
        <v>454</v>
      </c>
      <c r="S193" s="3"/>
      <c r="T193" s="3"/>
      <c r="U193" s="2"/>
      <c r="V193" s="1">
        <f>(COUNTA(G193:T193)-COUNTIF(G193:T193,"Nghỉ"))*F193</f>
        <v>64</v>
      </c>
    </row>
    <row r="194" spans="1:22" ht="57" customHeight="1" x14ac:dyDescent="0.25">
      <c r="A194" s="6">
        <v>58</v>
      </c>
      <c r="B194" s="5" t="s">
        <v>187</v>
      </c>
      <c r="C194" s="5" t="s">
        <v>63</v>
      </c>
      <c r="D194" s="5" t="s">
        <v>2</v>
      </c>
      <c r="E194" s="5" t="s">
        <v>1</v>
      </c>
      <c r="F194" s="4">
        <v>5</v>
      </c>
      <c r="G194" s="4"/>
      <c r="H194" s="4"/>
      <c r="I194" s="9" t="s">
        <v>61</v>
      </c>
      <c r="J194" s="4"/>
      <c r="K194" s="4"/>
      <c r="L194" s="3"/>
      <c r="M194" s="3"/>
      <c r="N194" s="4"/>
      <c r="O194" s="4"/>
      <c r="P194" s="9" t="s">
        <v>61</v>
      </c>
      <c r="Q194" s="4"/>
      <c r="R194" s="4"/>
      <c r="S194" s="3"/>
      <c r="T194" s="3"/>
      <c r="U194" s="2"/>
      <c r="V194" s="1">
        <f>(COUNTA(G194:T194)-COUNTIF(G194:T194,"Nghỉ"))*F194</f>
        <v>10</v>
      </c>
    </row>
    <row r="195" spans="1:22" ht="57" customHeight="1" x14ac:dyDescent="0.25">
      <c r="A195" s="6">
        <v>59</v>
      </c>
      <c r="B195" s="5" t="s">
        <v>185</v>
      </c>
      <c r="C195" s="5" t="s">
        <v>63</v>
      </c>
      <c r="D195" s="5" t="s">
        <v>2</v>
      </c>
      <c r="E195" s="5" t="s">
        <v>1</v>
      </c>
      <c r="F195" s="4">
        <v>5</v>
      </c>
      <c r="G195" s="4"/>
      <c r="H195" s="4"/>
      <c r="I195" s="4"/>
      <c r="J195" s="4"/>
      <c r="K195" s="9" t="s">
        <v>61</v>
      </c>
      <c r="L195" s="3"/>
      <c r="M195" s="3"/>
      <c r="N195" s="4"/>
      <c r="O195" s="4"/>
      <c r="P195" s="4"/>
      <c r="Q195" s="4"/>
      <c r="R195" s="9" t="s">
        <v>61</v>
      </c>
      <c r="S195" s="3"/>
      <c r="T195" s="3"/>
      <c r="U195" s="2"/>
      <c r="V195" s="1">
        <f>(COUNTA(G195:T195)-COUNTIF(G195:T195,"Nghỉ"))*F195</f>
        <v>10</v>
      </c>
    </row>
    <row r="196" spans="1:22" ht="57" customHeight="1" x14ac:dyDescent="0.25">
      <c r="A196" s="6">
        <v>59</v>
      </c>
      <c r="B196" s="5" t="s">
        <v>185</v>
      </c>
      <c r="C196" s="5" t="s">
        <v>37</v>
      </c>
      <c r="D196" s="5" t="s">
        <v>36</v>
      </c>
      <c r="E196" s="5" t="s">
        <v>35</v>
      </c>
      <c r="F196" s="4">
        <v>3</v>
      </c>
      <c r="G196" s="15"/>
      <c r="H196" s="15"/>
      <c r="I196" s="15"/>
      <c r="J196" s="97" t="s">
        <v>251</v>
      </c>
      <c r="K196" s="15"/>
      <c r="L196" s="3"/>
      <c r="M196" s="3"/>
      <c r="N196" s="4" t="s">
        <v>316</v>
      </c>
      <c r="O196" s="15"/>
      <c r="P196" s="15"/>
      <c r="Q196" s="15"/>
      <c r="R196" s="15"/>
      <c r="S196" s="3"/>
      <c r="T196" s="3"/>
      <c r="U196" s="2"/>
      <c r="V196" s="1">
        <f>(COUNTA(I196:T196)-COUNTIF(I196:T196,"Nghỉ"))*F196</f>
        <v>6</v>
      </c>
    </row>
    <row r="197" spans="1:22" ht="57" customHeight="1" x14ac:dyDescent="0.25">
      <c r="A197" s="6">
        <v>59</v>
      </c>
      <c r="B197" s="5" t="s">
        <v>185</v>
      </c>
      <c r="C197" s="5" t="s">
        <v>66</v>
      </c>
      <c r="D197" s="5" t="s">
        <v>146</v>
      </c>
      <c r="E197" s="5" t="s">
        <v>184</v>
      </c>
      <c r="F197" s="4">
        <v>8</v>
      </c>
      <c r="G197" s="4"/>
      <c r="H197" s="4"/>
      <c r="I197" s="4"/>
      <c r="J197" s="4"/>
      <c r="K197" s="4"/>
      <c r="L197" s="3"/>
      <c r="M197" s="3"/>
      <c r="N197" s="4"/>
      <c r="O197" s="9" t="s">
        <v>639</v>
      </c>
      <c r="P197" s="9" t="s">
        <v>639</v>
      </c>
      <c r="Q197" s="9" t="s">
        <v>191</v>
      </c>
      <c r="R197" s="4"/>
      <c r="S197" s="3"/>
      <c r="T197" s="3"/>
      <c r="U197" s="4"/>
      <c r="V197" s="1">
        <f>(COUNTA(G197:T197)-COUNTIF(G197:T197,"Nghỉ"))*F197</f>
        <v>24</v>
      </c>
    </row>
    <row r="198" spans="1:22" ht="61.5" customHeight="1" x14ac:dyDescent="0.25">
      <c r="A198" s="6">
        <v>60</v>
      </c>
      <c r="B198" s="5" t="s">
        <v>181</v>
      </c>
      <c r="C198" s="5" t="s">
        <v>66</v>
      </c>
      <c r="D198" s="5" t="s">
        <v>183</v>
      </c>
      <c r="E198" s="5" t="s">
        <v>182</v>
      </c>
      <c r="F198" s="4">
        <v>8</v>
      </c>
      <c r="G198" s="4" t="s">
        <v>191</v>
      </c>
      <c r="H198" s="4" t="s">
        <v>191</v>
      </c>
      <c r="I198" s="4"/>
      <c r="J198" s="4"/>
      <c r="K198" s="4"/>
      <c r="L198" s="3"/>
      <c r="M198" s="3"/>
      <c r="N198" s="4"/>
      <c r="O198" s="4"/>
      <c r="P198" s="4"/>
      <c r="Q198" s="4"/>
      <c r="R198" s="4"/>
      <c r="S198" s="3"/>
      <c r="T198" s="3"/>
      <c r="U198" s="2"/>
      <c r="V198" s="1">
        <f t="shared" ref="V198" si="13">IFERROR((COUNTA(G198:T198)-COUNTIF(G198:T198,"Nghỉ"))*F198," ")</f>
        <v>16</v>
      </c>
    </row>
    <row r="199" spans="1:22" ht="61.5" customHeight="1" x14ac:dyDescent="0.25">
      <c r="A199" s="6">
        <v>60</v>
      </c>
      <c r="B199" s="5" t="s">
        <v>181</v>
      </c>
      <c r="C199" s="5" t="s">
        <v>51</v>
      </c>
      <c r="D199" s="5" t="s">
        <v>11</v>
      </c>
      <c r="E199" s="5" t="s">
        <v>50</v>
      </c>
      <c r="F199" s="4">
        <v>5</v>
      </c>
      <c r="G199" s="4"/>
      <c r="H199" s="4"/>
      <c r="I199" s="4"/>
      <c r="J199" s="4" t="s">
        <v>9</v>
      </c>
      <c r="K199" s="4"/>
      <c r="L199" s="3"/>
      <c r="M199" s="3"/>
      <c r="N199" s="4"/>
      <c r="O199" s="4"/>
      <c r="P199" s="4"/>
      <c r="Q199" s="4" t="s">
        <v>9</v>
      </c>
      <c r="R199" s="4"/>
      <c r="S199" s="3"/>
      <c r="T199" s="3"/>
      <c r="U199" s="2"/>
      <c r="V199" s="1">
        <f>IFERROR((COUNTA(G199:T199)-COUNTIF(G199:T199,"Nghỉ"))*F199," ")</f>
        <v>10</v>
      </c>
    </row>
    <row r="200" spans="1:22" ht="61.5" customHeight="1" x14ac:dyDescent="0.25">
      <c r="A200" s="6">
        <v>60</v>
      </c>
      <c r="B200" s="5" t="s">
        <v>181</v>
      </c>
      <c r="C200" s="5" t="s">
        <v>243</v>
      </c>
      <c r="D200" s="5" t="s">
        <v>395</v>
      </c>
      <c r="E200" s="5" t="s">
        <v>441</v>
      </c>
      <c r="F200" s="4">
        <v>8</v>
      </c>
      <c r="G200" s="15"/>
      <c r="H200" s="15"/>
      <c r="I200" s="15"/>
      <c r="J200" s="15"/>
      <c r="K200" s="15"/>
      <c r="L200" s="3"/>
      <c r="M200" s="3"/>
      <c r="N200" s="4" t="s">
        <v>191</v>
      </c>
      <c r="O200" s="99" t="s">
        <v>191</v>
      </c>
      <c r="P200" s="99" t="s">
        <v>191</v>
      </c>
      <c r="Q200" s="15"/>
      <c r="R200" s="15"/>
      <c r="S200" s="3"/>
      <c r="T200" s="3"/>
      <c r="U200" s="2"/>
      <c r="V200" s="1">
        <f>IFERROR((COUNTA(I200:T200)-COUNTIF(I200:T200,"Nghỉ"))*F200," ")</f>
        <v>24</v>
      </c>
    </row>
    <row r="201" spans="1:22" ht="61.5" customHeight="1" x14ac:dyDescent="0.25">
      <c r="A201" s="6">
        <v>61</v>
      </c>
      <c r="B201" s="5" t="s">
        <v>179</v>
      </c>
      <c r="C201" s="5" t="s">
        <v>167</v>
      </c>
      <c r="D201" s="5" t="s">
        <v>22</v>
      </c>
      <c r="E201" s="5" t="s">
        <v>168</v>
      </c>
      <c r="F201" s="4">
        <v>5</v>
      </c>
      <c r="G201" s="4" t="s">
        <v>180</v>
      </c>
      <c r="H201" s="4"/>
      <c r="I201" s="4"/>
      <c r="J201" s="4"/>
      <c r="K201" s="4"/>
      <c r="L201" s="3"/>
      <c r="M201" s="3"/>
      <c r="N201" s="4" t="s">
        <v>180</v>
      </c>
      <c r="O201" s="4"/>
      <c r="P201" s="4"/>
      <c r="Q201" s="4"/>
      <c r="R201" s="4" t="s">
        <v>180</v>
      </c>
      <c r="S201" s="3"/>
      <c r="T201" s="3"/>
      <c r="U201" s="2"/>
      <c r="V201" s="1">
        <f t="shared" ref="V201:V205" si="14">IFERROR((COUNTA(G201:T201)-COUNTIF(G201:T201,"Nghỉ"))*F201," ")</f>
        <v>15</v>
      </c>
    </row>
    <row r="202" spans="1:22" ht="61.5" customHeight="1" x14ac:dyDescent="0.25">
      <c r="A202" s="6">
        <v>61</v>
      </c>
      <c r="B202" s="5" t="s">
        <v>179</v>
      </c>
      <c r="C202" s="5" t="s">
        <v>12</v>
      </c>
      <c r="D202" s="5" t="s">
        <v>11</v>
      </c>
      <c r="E202" s="5" t="s">
        <v>50</v>
      </c>
      <c r="F202" s="4">
        <v>5</v>
      </c>
      <c r="G202" s="4"/>
      <c r="H202" s="4" t="s">
        <v>15</v>
      </c>
      <c r="I202" s="4"/>
      <c r="J202" s="4"/>
      <c r="K202" s="4"/>
      <c r="L202" s="3"/>
      <c r="M202" s="3"/>
      <c r="N202" s="4"/>
      <c r="O202" s="4"/>
      <c r="P202" s="4"/>
      <c r="Q202" s="4"/>
      <c r="R202" s="4"/>
      <c r="S202" s="3"/>
      <c r="T202" s="3"/>
      <c r="U202" s="2"/>
      <c r="V202" s="1">
        <f t="shared" si="14"/>
        <v>5</v>
      </c>
    </row>
    <row r="203" spans="1:22" ht="61.5" customHeight="1" x14ac:dyDescent="0.25">
      <c r="A203" s="6">
        <v>61</v>
      </c>
      <c r="B203" s="5" t="s">
        <v>179</v>
      </c>
      <c r="C203" s="5" t="s">
        <v>160</v>
      </c>
      <c r="D203" s="5" t="s">
        <v>172</v>
      </c>
      <c r="E203" s="5" t="s">
        <v>171</v>
      </c>
      <c r="F203" s="4">
        <v>8</v>
      </c>
      <c r="G203" s="4"/>
      <c r="H203" s="4"/>
      <c r="I203" s="4" t="s">
        <v>41</v>
      </c>
      <c r="J203" s="4" t="s">
        <v>41</v>
      </c>
      <c r="K203" s="4"/>
      <c r="L203" s="3"/>
      <c r="M203" s="3"/>
      <c r="N203" s="4"/>
      <c r="O203" s="4"/>
      <c r="P203" s="4" t="s">
        <v>41</v>
      </c>
      <c r="Q203" s="4" t="s">
        <v>41</v>
      </c>
      <c r="R203" s="4"/>
      <c r="S203" s="3"/>
      <c r="T203" s="3"/>
      <c r="U203" s="2"/>
      <c r="V203" s="1">
        <f>IFERROR((COUNTA(G203:T203)-COUNTIF(G203:T203,"Nghỉ"))*F203," ")</f>
        <v>32</v>
      </c>
    </row>
    <row r="204" spans="1:22" ht="61.5" customHeight="1" x14ac:dyDescent="0.25">
      <c r="A204" s="6">
        <v>61</v>
      </c>
      <c r="B204" s="5" t="s">
        <v>179</v>
      </c>
      <c r="C204" s="5" t="s">
        <v>140</v>
      </c>
      <c r="D204" s="5" t="s">
        <v>18</v>
      </c>
      <c r="E204" s="5" t="s">
        <v>175</v>
      </c>
      <c r="F204" s="4">
        <v>5</v>
      </c>
      <c r="G204" s="4"/>
      <c r="H204" s="4"/>
      <c r="I204" s="4"/>
      <c r="J204" s="4"/>
      <c r="K204" s="4" t="s">
        <v>180</v>
      </c>
      <c r="L204" s="3"/>
      <c r="M204" s="3"/>
      <c r="N204" s="4"/>
      <c r="O204" s="4"/>
      <c r="P204" s="4"/>
      <c r="Q204" s="4"/>
      <c r="R204" s="4"/>
      <c r="S204" s="3"/>
      <c r="T204" s="3"/>
      <c r="U204" s="2"/>
      <c r="V204" s="1">
        <f>IFERROR((COUNTA(G204:T204)-COUNTIF(G204:T204,"Nghỉ"))*F204," ")</f>
        <v>5</v>
      </c>
    </row>
    <row r="205" spans="1:22" ht="61.5" customHeight="1" x14ac:dyDescent="0.25">
      <c r="A205" s="6">
        <v>61</v>
      </c>
      <c r="B205" s="5" t="s">
        <v>179</v>
      </c>
      <c r="C205" s="5" t="s">
        <v>12</v>
      </c>
      <c r="D205" s="5" t="s">
        <v>11</v>
      </c>
      <c r="E205" s="5" t="s">
        <v>58</v>
      </c>
      <c r="F205" s="4">
        <v>2</v>
      </c>
      <c r="G205" s="4"/>
      <c r="H205" s="4"/>
      <c r="I205" s="4"/>
      <c r="J205" s="4"/>
      <c r="K205" s="4"/>
      <c r="L205" s="3"/>
      <c r="M205" s="3"/>
      <c r="N205" s="4"/>
      <c r="O205" s="4" t="s">
        <v>15</v>
      </c>
      <c r="P205" s="4"/>
      <c r="Q205" s="4"/>
      <c r="R205" s="4"/>
      <c r="S205" s="3"/>
      <c r="T205" s="3"/>
      <c r="U205" s="2"/>
      <c r="V205" s="1">
        <f t="shared" si="14"/>
        <v>2</v>
      </c>
    </row>
    <row r="206" spans="1:22" ht="61.5" customHeight="1" x14ac:dyDescent="0.25">
      <c r="A206" s="6">
        <v>61</v>
      </c>
      <c r="B206" s="5" t="s">
        <v>179</v>
      </c>
      <c r="C206" s="5" t="s">
        <v>140</v>
      </c>
      <c r="D206" s="5" t="s">
        <v>18</v>
      </c>
      <c r="E206" s="5" t="s">
        <v>58</v>
      </c>
      <c r="F206" s="4">
        <v>2</v>
      </c>
      <c r="G206" s="15"/>
      <c r="H206" s="15"/>
      <c r="I206" s="15"/>
      <c r="J206" s="15"/>
      <c r="K206" s="15"/>
      <c r="L206" s="3"/>
      <c r="M206" s="3"/>
      <c r="N206" s="15"/>
      <c r="O206" s="4" t="s">
        <v>247</v>
      </c>
      <c r="P206" s="15"/>
      <c r="Q206" s="15"/>
      <c r="R206" s="15"/>
      <c r="S206" s="3"/>
      <c r="T206" s="3"/>
      <c r="U206" s="2"/>
      <c r="V206" s="1">
        <f>IFERROR((COUNTA(H206:T206)-COUNTIF(H206:T206,"Nghỉ"))*F206," ")</f>
        <v>2</v>
      </c>
    </row>
    <row r="207" spans="1:22" ht="61.5" customHeight="1" x14ac:dyDescent="0.25">
      <c r="A207" s="6">
        <v>61</v>
      </c>
      <c r="B207" s="5" t="s">
        <v>179</v>
      </c>
      <c r="C207" s="5" t="s">
        <v>224</v>
      </c>
      <c r="D207" s="5" t="s">
        <v>18</v>
      </c>
      <c r="E207" s="5" t="s">
        <v>58</v>
      </c>
      <c r="F207" s="4">
        <v>2</v>
      </c>
      <c r="G207" s="15"/>
      <c r="H207" s="15"/>
      <c r="I207" s="15"/>
      <c r="J207" s="15"/>
      <c r="K207" s="15"/>
      <c r="L207" s="3"/>
      <c r="M207" s="3"/>
      <c r="N207" s="15"/>
      <c r="O207" s="4" t="s">
        <v>247</v>
      </c>
      <c r="P207" s="15"/>
      <c r="Q207" s="15"/>
      <c r="R207" s="15"/>
      <c r="S207" s="3"/>
      <c r="T207" s="3"/>
      <c r="U207" s="2"/>
      <c r="V207" s="1">
        <f>IFERROR((COUNTA(H207:T207)-COUNTIF(H207:T207,"Nghỉ"))*F207," ")</f>
        <v>2</v>
      </c>
    </row>
    <row r="208" spans="1:22" ht="61.5" customHeight="1" x14ac:dyDescent="0.25">
      <c r="A208" s="6">
        <v>62</v>
      </c>
      <c r="B208" s="5" t="s">
        <v>177</v>
      </c>
      <c r="C208" s="5" t="s">
        <v>126</v>
      </c>
      <c r="D208" s="5" t="s">
        <v>36</v>
      </c>
      <c r="E208" s="5" t="s">
        <v>35</v>
      </c>
      <c r="F208" s="4">
        <v>3</v>
      </c>
      <c r="G208" s="4" t="s">
        <v>34</v>
      </c>
      <c r="H208" s="4"/>
      <c r="I208" s="4"/>
      <c r="J208" s="4"/>
      <c r="K208" s="4"/>
      <c r="L208" s="3"/>
      <c r="M208" s="3"/>
      <c r="N208" s="4" t="s">
        <v>34</v>
      </c>
      <c r="O208" s="4"/>
      <c r="P208" s="4"/>
      <c r="Q208" s="4"/>
      <c r="R208" s="4"/>
      <c r="S208" s="3"/>
      <c r="T208" s="3"/>
      <c r="U208" s="2"/>
      <c r="V208" s="1">
        <f t="shared" ref="V208:V217" si="15">IFERROR((COUNTA(G208:T208)-COUNTIF(G208:T208,"Nghỉ"))*F208," ")</f>
        <v>6</v>
      </c>
    </row>
    <row r="209" spans="1:22" ht="61.5" customHeight="1" x14ac:dyDescent="0.25">
      <c r="A209" s="6">
        <v>62</v>
      </c>
      <c r="B209" s="5" t="s">
        <v>177</v>
      </c>
      <c r="C209" s="5" t="s">
        <v>151</v>
      </c>
      <c r="D209" s="5" t="s">
        <v>172</v>
      </c>
      <c r="E209" s="5" t="s">
        <v>171</v>
      </c>
      <c r="F209" s="4">
        <v>8</v>
      </c>
      <c r="G209" s="4"/>
      <c r="H209" s="4" t="s">
        <v>196</v>
      </c>
      <c r="I209" s="4" t="s">
        <v>196</v>
      </c>
      <c r="J209" s="4"/>
      <c r="K209" s="4"/>
      <c r="L209" s="3"/>
      <c r="M209" s="3"/>
      <c r="N209" s="4"/>
      <c r="O209" s="4" t="s">
        <v>196</v>
      </c>
      <c r="P209" s="4"/>
      <c r="Q209" s="4"/>
      <c r="R209" s="4"/>
      <c r="S209" s="3"/>
      <c r="T209" s="3"/>
      <c r="U209" s="4"/>
      <c r="V209" s="1">
        <f t="shared" ref="V209" si="16">IFERROR((COUNTA(G209:T209)-COUNTIF(G209:T209,"Nghỉ"))*F209," ")</f>
        <v>24</v>
      </c>
    </row>
    <row r="210" spans="1:22" ht="61.5" customHeight="1" x14ac:dyDescent="0.25">
      <c r="A210" s="6">
        <v>62</v>
      </c>
      <c r="B210" s="5" t="s">
        <v>177</v>
      </c>
      <c r="C210" s="5" t="s">
        <v>40</v>
      </c>
      <c r="D210" s="5" t="s">
        <v>11</v>
      </c>
      <c r="E210" s="5" t="s">
        <v>50</v>
      </c>
      <c r="F210" s="4">
        <v>5</v>
      </c>
      <c r="G210" s="4"/>
      <c r="H210" s="4"/>
      <c r="I210" s="4"/>
      <c r="J210" s="4" t="s">
        <v>39</v>
      </c>
      <c r="K210" s="4"/>
      <c r="L210" s="3"/>
      <c r="M210" s="3"/>
      <c r="N210" s="4"/>
      <c r="O210" s="4"/>
      <c r="P210" s="4"/>
      <c r="Q210" s="4" t="s">
        <v>39</v>
      </c>
      <c r="R210" s="4"/>
      <c r="S210" s="3"/>
      <c r="T210" s="3"/>
      <c r="U210" s="2"/>
      <c r="V210" s="1">
        <f>IFERROR((COUNTA(G210:T210)-COUNTIF(G210:T210,"Nghỉ"))*F210," ")</f>
        <v>10</v>
      </c>
    </row>
    <row r="211" spans="1:22" ht="61.5" customHeight="1" x14ac:dyDescent="0.25">
      <c r="A211" s="6">
        <v>62</v>
      </c>
      <c r="B211" s="5" t="s">
        <v>177</v>
      </c>
      <c r="C211" s="5" t="s">
        <v>147</v>
      </c>
      <c r="D211" s="5" t="s">
        <v>22</v>
      </c>
      <c r="E211" s="5" t="s">
        <v>58</v>
      </c>
      <c r="F211" s="4">
        <v>2</v>
      </c>
      <c r="G211" s="4"/>
      <c r="H211" s="4"/>
      <c r="I211" s="4"/>
      <c r="J211" s="4"/>
      <c r="K211" s="4" t="s">
        <v>178</v>
      </c>
      <c r="L211" s="3"/>
      <c r="M211" s="3"/>
      <c r="N211" s="4"/>
      <c r="O211" s="4"/>
      <c r="P211" s="4"/>
      <c r="Q211" s="4"/>
      <c r="R211" s="4"/>
      <c r="S211" s="3"/>
      <c r="T211" s="3"/>
      <c r="U211" s="2"/>
      <c r="V211" s="1">
        <f t="shared" si="15"/>
        <v>2</v>
      </c>
    </row>
    <row r="212" spans="1:22" ht="61.5" customHeight="1" x14ac:dyDescent="0.25">
      <c r="A212" s="6">
        <v>62</v>
      </c>
      <c r="B212" s="5" t="s">
        <v>177</v>
      </c>
      <c r="C212" s="5" t="s">
        <v>59</v>
      </c>
      <c r="D212" s="5" t="s">
        <v>22</v>
      </c>
      <c r="E212" s="5" t="s">
        <v>58</v>
      </c>
      <c r="F212" s="4">
        <v>2</v>
      </c>
      <c r="G212" s="4"/>
      <c r="H212" s="4"/>
      <c r="I212" s="4"/>
      <c r="J212" s="4"/>
      <c r="K212" s="4" t="s">
        <v>178</v>
      </c>
      <c r="L212" s="3"/>
      <c r="M212" s="3"/>
      <c r="N212" s="4"/>
      <c r="O212" s="4"/>
      <c r="P212" s="4"/>
      <c r="Q212" s="4"/>
      <c r="R212" s="4"/>
      <c r="S212" s="3"/>
      <c r="T212" s="3"/>
      <c r="U212" s="2"/>
      <c r="V212" s="1">
        <f t="shared" si="15"/>
        <v>2</v>
      </c>
    </row>
    <row r="213" spans="1:22" ht="61.5" customHeight="1" x14ac:dyDescent="0.25">
      <c r="A213" s="6">
        <v>62</v>
      </c>
      <c r="B213" s="5" t="s">
        <v>177</v>
      </c>
      <c r="C213" s="5" t="s">
        <v>176</v>
      </c>
      <c r="D213" s="5" t="s">
        <v>18</v>
      </c>
      <c r="E213" s="5" t="s">
        <v>175</v>
      </c>
      <c r="F213" s="4">
        <v>5</v>
      </c>
      <c r="G213" s="4"/>
      <c r="H213" s="4"/>
      <c r="I213" s="4"/>
      <c r="J213" s="4"/>
      <c r="K213" s="4"/>
      <c r="L213" s="3"/>
      <c r="M213" s="3"/>
      <c r="N213" s="4"/>
      <c r="O213" s="4"/>
      <c r="P213" s="4" t="s">
        <v>180</v>
      </c>
      <c r="Q213" s="4"/>
      <c r="R213" s="4" t="s">
        <v>164</v>
      </c>
      <c r="S213" s="3"/>
      <c r="T213" s="3"/>
      <c r="U213" s="4" t="s">
        <v>426</v>
      </c>
      <c r="V213" s="1">
        <f t="shared" si="15"/>
        <v>10</v>
      </c>
    </row>
    <row r="214" spans="1:22" ht="61.5" customHeight="1" x14ac:dyDescent="0.25">
      <c r="A214" s="6">
        <v>63</v>
      </c>
      <c r="B214" s="5" t="s">
        <v>173</v>
      </c>
      <c r="C214" s="5" t="s">
        <v>126</v>
      </c>
      <c r="D214" s="5" t="s">
        <v>36</v>
      </c>
      <c r="E214" s="5" t="s">
        <v>35</v>
      </c>
      <c r="F214" s="4">
        <v>3</v>
      </c>
      <c r="G214" s="4" t="s">
        <v>251</v>
      </c>
      <c r="H214" s="4"/>
      <c r="I214" s="4"/>
      <c r="J214" s="4"/>
      <c r="K214" s="4"/>
      <c r="L214" s="3"/>
      <c r="M214" s="3"/>
      <c r="N214" s="4" t="s">
        <v>251</v>
      </c>
      <c r="O214" s="4"/>
      <c r="P214" s="4"/>
      <c r="Q214" s="4"/>
      <c r="R214" s="4"/>
      <c r="S214" s="3"/>
      <c r="T214" s="3"/>
      <c r="U214" s="2"/>
      <c r="V214" s="1">
        <f t="shared" si="15"/>
        <v>6</v>
      </c>
    </row>
    <row r="215" spans="1:22" ht="61.5" customHeight="1" x14ac:dyDescent="0.25">
      <c r="A215" s="6">
        <v>63</v>
      </c>
      <c r="B215" s="5" t="s">
        <v>173</v>
      </c>
      <c r="C215" s="5" t="s">
        <v>167</v>
      </c>
      <c r="D215" s="5" t="s">
        <v>22</v>
      </c>
      <c r="E215" s="5" t="s">
        <v>168</v>
      </c>
      <c r="F215" s="4">
        <v>5</v>
      </c>
      <c r="G215" s="4"/>
      <c r="H215" s="4" t="s">
        <v>174</v>
      </c>
      <c r="I215" s="4"/>
      <c r="J215" s="4"/>
      <c r="K215" s="4" t="s">
        <v>174</v>
      </c>
      <c r="L215" s="3"/>
      <c r="M215" s="3"/>
      <c r="N215" s="4"/>
      <c r="O215" s="4" t="s">
        <v>174</v>
      </c>
      <c r="P215" s="4"/>
      <c r="Q215" s="4"/>
      <c r="R215" s="4"/>
      <c r="S215" s="3"/>
      <c r="T215" s="3"/>
      <c r="U215" s="2"/>
      <c r="V215" s="1">
        <f>IFERROR((COUNTA(G215:T215)-COUNTIF(G215:T215,"Nghỉ"))*F215," ")</f>
        <v>15</v>
      </c>
    </row>
    <row r="216" spans="1:22" ht="61.5" customHeight="1" x14ac:dyDescent="0.25">
      <c r="A216" s="6">
        <v>63</v>
      </c>
      <c r="B216" s="5" t="s">
        <v>173</v>
      </c>
      <c r="C216" s="5" t="s">
        <v>40</v>
      </c>
      <c r="D216" s="5" t="s">
        <v>11</v>
      </c>
      <c r="E216" s="5" t="s">
        <v>50</v>
      </c>
      <c r="F216" s="4">
        <v>5</v>
      </c>
      <c r="G216" s="4"/>
      <c r="H216" s="4"/>
      <c r="I216" s="4"/>
      <c r="J216" s="4" t="s">
        <v>39</v>
      </c>
      <c r="K216" s="4"/>
      <c r="L216" s="3"/>
      <c r="M216" s="3"/>
      <c r="N216" s="4"/>
      <c r="O216" s="4"/>
      <c r="P216" s="4"/>
      <c r="Q216" s="4" t="s">
        <v>39</v>
      </c>
      <c r="R216" s="4"/>
      <c r="S216" s="3"/>
      <c r="T216" s="3"/>
      <c r="U216" s="2"/>
      <c r="V216" s="1">
        <f t="shared" si="15"/>
        <v>10</v>
      </c>
    </row>
    <row r="217" spans="1:22" ht="61.5" customHeight="1" x14ac:dyDescent="0.25">
      <c r="A217" s="6">
        <v>63</v>
      </c>
      <c r="B217" s="5" t="s">
        <v>173</v>
      </c>
      <c r="C217" s="5" t="s">
        <v>165</v>
      </c>
      <c r="D217" s="5" t="s">
        <v>172</v>
      </c>
      <c r="E217" s="5" t="s">
        <v>171</v>
      </c>
      <c r="F217" s="4">
        <v>8</v>
      </c>
      <c r="G217" s="4"/>
      <c r="H217" s="4"/>
      <c r="I217" s="4"/>
      <c r="J217" s="4"/>
      <c r="K217" s="4"/>
      <c r="L217" s="3"/>
      <c r="M217" s="3"/>
      <c r="N217" s="4"/>
      <c r="O217" s="4"/>
      <c r="P217" s="4" t="s">
        <v>170</v>
      </c>
      <c r="Q217" s="4"/>
      <c r="R217" s="4" t="s">
        <v>41</v>
      </c>
      <c r="S217" s="3"/>
      <c r="T217" s="3"/>
      <c r="U217" s="4" t="s">
        <v>427</v>
      </c>
      <c r="V217" s="1">
        <f t="shared" si="15"/>
        <v>16</v>
      </c>
    </row>
    <row r="218" spans="1:22" ht="61.5" customHeight="1" x14ac:dyDescent="0.25">
      <c r="A218" s="6">
        <v>64</v>
      </c>
      <c r="B218" s="5" t="s">
        <v>166</v>
      </c>
      <c r="C218" s="5" t="s">
        <v>59</v>
      </c>
      <c r="D218" s="5" t="s">
        <v>7</v>
      </c>
      <c r="E218" s="5" t="s">
        <v>53</v>
      </c>
      <c r="F218" s="4">
        <v>8</v>
      </c>
      <c r="G218" s="15"/>
      <c r="H218" s="97" t="s">
        <v>169</v>
      </c>
      <c r="I218" s="15"/>
      <c r="J218" s="97" t="s">
        <v>169</v>
      </c>
      <c r="K218" s="15"/>
      <c r="L218" s="3"/>
      <c r="M218" s="3"/>
      <c r="N218" s="97" t="s">
        <v>169</v>
      </c>
      <c r="O218" s="97" t="s">
        <v>169</v>
      </c>
      <c r="P218" s="15"/>
      <c r="Q218" s="15"/>
      <c r="R218" s="15"/>
      <c r="S218" s="3"/>
      <c r="T218" s="3"/>
      <c r="U218" s="2"/>
      <c r="V218" s="1">
        <f>IFERROR((COUNTA(H218:T218)-COUNTIF(H218:T218,"Nghỉ"))*F218," ")</f>
        <v>32</v>
      </c>
    </row>
    <row r="219" spans="1:22" ht="61.5" customHeight="1" x14ac:dyDescent="0.25">
      <c r="A219" s="6">
        <v>64</v>
      </c>
      <c r="B219" s="5" t="s">
        <v>166</v>
      </c>
      <c r="C219" s="5" t="s">
        <v>147</v>
      </c>
      <c r="D219" s="5" t="s">
        <v>22</v>
      </c>
      <c r="E219" s="5" t="s">
        <v>168</v>
      </c>
      <c r="F219" s="4">
        <v>5</v>
      </c>
      <c r="G219" s="4"/>
      <c r="H219" s="4"/>
      <c r="I219" s="4" t="s">
        <v>142</v>
      </c>
      <c r="J219" s="4"/>
      <c r="K219" s="4"/>
      <c r="L219" s="3"/>
      <c r="M219" s="3"/>
      <c r="N219" s="4"/>
      <c r="O219" s="4"/>
      <c r="P219" s="4"/>
      <c r="Q219" s="4"/>
      <c r="R219" s="4" t="s">
        <v>142</v>
      </c>
      <c r="S219" s="3"/>
      <c r="T219" s="3"/>
      <c r="U219" s="2"/>
      <c r="V219" s="1">
        <f>IFERROR((COUNTA(G219:T219)-COUNTIF(G219:T219,"Nghỉ"))*F219," ")</f>
        <v>10</v>
      </c>
    </row>
    <row r="220" spans="1:22" ht="61.5" customHeight="1" x14ac:dyDescent="0.25">
      <c r="A220" s="6">
        <v>64</v>
      </c>
      <c r="B220" s="5" t="s">
        <v>166</v>
      </c>
      <c r="C220" s="5" t="s">
        <v>40</v>
      </c>
      <c r="D220" s="5" t="s">
        <v>11</v>
      </c>
      <c r="E220" s="5" t="s">
        <v>10</v>
      </c>
      <c r="F220" s="4">
        <v>5</v>
      </c>
      <c r="G220" s="4" t="s">
        <v>39</v>
      </c>
      <c r="H220" s="4"/>
      <c r="I220" s="4"/>
      <c r="J220" s="4"/>
      <c r="K220" s="4"/>
      <c r="L220" s="3"/>
      <c r="M220" s="3"/>
      <c r="N220" s="4"/>
      <c r="O220" s="4"/>
      <c r="P220" s="4" t="s">
        <v>39</v>
      </c>
      <c r="Q220" s="4"/>
      <c r="R220" s="4"/>
      <c r="S220" s="3"/>
      <c r="T220" s="3"/>
      <c r="U220" s="2"/>
      <c r="V220" s="1">
        <f>IFERROR((COUNTA(G220:T220)-COUNTIF(G220:T220,"Nghỉ"))*F220," ")</f>
        <v>10</v>
      </c>
    </row>
    <row r="221" spans="1:22" ht="57" customHeight="1" x14ac:dyDescent="0.25">
      <c r="A221" s="6">
        <v>65</v>
      </c>
      <c r="B221" s="5" t="s">
        <v>157</v>
      </c>
      <c r="C221" s="5" t="s">
        <v>160</v>
      </c>
      <c r="D221" s="5" t="s">
        <v>111</v>
      </c>
      <c r="E221" s="5" t="s">
        <v>159</v>
      </c>
      <c r="F221" s="4">
        <v>8</v>
      </c>
      <c r="G221" s="9" t="s">
        <v>170</v>
      </c>
      <c r="H221" s="9"/>
      <c r="I221" s="9"/>
      <c r="J221" s="9"/>
      <c r="K221" s="9" t="s">
        <v>170</v>
      </c>
      <c r="L221" s="3"/>
      <c r="M221" s="3"/>
      <c r="N221" s="9"/>
      <c r="O221" s="9" t="s">
        <v>170</v>
      </c>
      <c r="P221" s="9"/>
      <c r="Q221" s="9"/>
      <c r="R221" s="9" t="s">
        <v>170</v>
      </c>
      <c r="S221" s="3"/>
      <c r="T221" s="3"/>
      <c r="U221" s="2"/>
      <c r="V221" s="1">
        <f>(COUNTA(G221:T221)-COUNTIF(G221:T221,"Nghỉ"))*F221</f>
        <v>32</v>
      </c>
    </row>
    <row r="222" spans="1:22" ht="58.5" customHeight="1" x14ac:dyDescent="0.25">
      <c r="A222" s="6">
        <v>65</v>
      </c>
      <c r="B222" s="5" t="s">
        <v>157</v>
      </c>
      <c r="C222" s="5" t="s">
        <v>102</v>
      </c>
      <c r="D222" s="12" t="s">
        <v>101</v>
      </c>
      <c r="E222" s="5" t="s">
        <v>100</v>
      </c>
      <c r="F222" s="4"/>
      <c r="G222" s="9" t="s">
        <v>158</v>
      </c>
      <c r="H222" s="9"/>
      <c r="I222" s="9">
        <v>301</v>
      </c>
      <c r="J222" s="9">
        <v>301</v>
      </c>
      <c r="K222" s="9"/>
      <c r="L222" s="9">
        <v>301</v>
      </c>
      <c r="M222" s="3"/>
      <c r="N222" s="9" t="s">
        <v>158</v>
      </c>
      <c r="O222" s="9"/>
      <c r="P222" s="9">
        <v>301</v>
      </c>
      <c r="Q222" s="9">
        <v>301</v>
      </c>
      <c r="R222" s="9"/>
      <c r="S222" s="9">
        <v>301</v>
      </c>
      <c r="T222" s="3"/>
      <c r="U222" s="2"/>
      <c r="V222" s="1">
        <f>(COUNTA(G222:T222)-COUNTIF(G222:T222,"Nghỉ"))*F222</f>
        <v>0</v>
      </c>
    </row>
    <row r="223" spans="1:22" ht="57" customHeight="1" x14ac:dyDescent="0.25">
      <c r="A223" s="6">
        <v>65</v>
      </c>
      <c r="B223" s="5" t="s">
        <v>157</v>
      </c>
      <c r="C223" s="5" t="s">
        <v>160</v>
      </c>
      <c r="D223" s="5" t="s">
        <v>133</v>
      </c>
      <c r="E223" s="5" t="s">
        <v>58</v>
      </c>
      <c r="F223" s="4">
        <v>4</v>
      </c>
      <c r="G223" s="4"/>
      <c r="H223" s="4" t="s">
        <v>634</v>
      </c>
      <c r="I223" s="4"/>
      <c r="J223" s="4"/>
      <c r="K223" s="4"/>
      <c r="L223" s="3"/>
      <c r="M223" s="3"/>
      <c r="N223" s="4"/>
      <c r="O223" s="4"/>
      <c r="P223" s="4"/>
      <c r="Q223" s="4"/>
      <c r="R223" s="4"/>
      <c r="S223" s="3"/>
      <c r="T223" s="3"/>
      <c r="U223" s="2"/>
      <c r="V223" s="1">
        <f>(COUNTA(G223:T223)-COUNTIF(G223:T223,"Nghỉ"))*F223</f>
        <v>4</v>
      </c>
    </row>
    <row r="224" spans="1:22" ht="57" customHeight="1" x14ac:dyDescent="0.25">
      <c r="A224" s="6">
        <v>65</v>
      </c>
      <c r="B224" s="5" t="s">
        <v>157</v>
      </c>
      <c r="C224" s="5" t="s">
        <v>224</v>
      </c>
      <c r="D224" s="5" t="s">
        <v>133</v>
      </c>
      <c r="E224" s="5" t="s">
        <v>58</v>
      </c>
      <c r="F224" s="4">
        <v>4</v>
      </c>
      <c r="G224" s="4"/>
      <c r="H224" s="4" t="s">
        <v>634</v>
      </c>
      <c r="I224" s="4"/>
      <c r="J224" s="4"/>
      <c r="K224" s="4"/>
      <c r="L224" s="3"/>
      <c r="M224" s="3"/>
      <c r="N224" s="4"/>
      <c r="O224" s="4"/>
      <c r="P224" s="4"/>
      <c r="Q224" s="4"/>
      <c r="R224" s="4"/>
      <c r="S224" s="3"/>
      <c r="T224" s="3"/>
      <c r="U224" s="2"/>
      <c r="V224" s="1">
        <f>(COUNTA(G224:T224)-COUNTIF(G224:T224,"Nghỉ"))*F224</f>
        <v>4</v>
      </c>
    </row>
    <row r="225" spans="1:22" ht="58.5" customHeight="1" x14ac:dyDescent="0.25">
      <c r="A225" s="6">
        <v>66</v>
      </c>
      <c r="B225" s="5" t="s">
        <v>154</v>
      </c>
      <c r="C225" s="5" t="s">
        <v>76</v>
      </c>
      <c r="D225" s="5" t="s">
        <v>114</v>
      </c>
      <c r="E225" s="5" t="s">
        <v>153</v>
      </c>
      <c r="F225" s="4"/>
      <c r="G225" s="4"/>
      <c r="H225" s="9" t="s">
        <v>162</v>
      </c>
      <c r="I225" s="4"/>
      <c r="J225" s="4"/>
      <c r="K225" s="9" t="s">
        <v>162</v>
      </c>
      <c r="L225" s="3"/>
      <c r="M225" s="3"/>
      <c r="N225" s="4"/>
      <c r="O225" s="9" t="s">
        <v>162</v>
      </c>
      <c r="P225" s="4"/>
      <c r="Q225" s="4"/>
      <c r="R225" s="9" t="s">
        <v>634</v>
      </c>
      <c r="S225" s="3"/>
      <c r="T225" s="3"/>
      <c r="U225" s="2"/>
      <c r="V225" s="1">
        <f t="shared" ref="V225:V226" si="17">(COUNTA(G225:T225)-COUNTIF(G225:T225,"Nghỉ"))*F225</f>
        <v>0</v>
      </c>
    </row>
    <row r="226" spans="1:22" ht="58.5" customHeight="1" x14ac:dyDescent="0.25">
      <c r="A226" s="6">
        <v>66</v>
      </c>
      <c r="B226" s="5" t="s">
        <v>154</v>
      </c>
      <c r="C226" s="5" t="s">
        <v>102</v>
      </c>
      <c r="D226" s="12" t="s">
        <v>101</v>
      </c>
      <c r="E226" s="5" t="s">
        <v>100</v>
      </c>
      <c r="F226" s="4"/>
      <c r="G226" s="9" t="s">
        <v>49</v>
      </c>
      <c r="H226" s="9"/>
      <c r="I226" s="9">
        <v>305</v>
      </c>
      <c r="J226" s="9">
        <v>305</v>
      </c>
      <c r="K226" s="9"/>
      <c r="L226" s="9">
        <v>305</v>
      </c>
      <c r="M226" s="3"/>
      <c r="N226" s="9" t="s">
        <v>49</v>
      </c>
      <c r="O226" s="9"/>
      <c r="P226" s="9">
        <v>305</v>
      </c>
      <c r="Q226" s="9">
        <v>305</v>
      </c>
      <c r="R226" s="9"/>
      <c r="S226" s="9">
        <v>305</v>
      </c>
      <c r="T226" s="3"/>
      <c r="U226" s="2"/>
      <c r="V226" s="1">
        <f t="shared" si="17"/>
        <v>0</v>
      </c>
    </row>
    <row r="227" spans="1:22" ht="58.5" customHeight="1" x14ac:dyDescent="0.25">
      <c r="A227" s="6">
        <v>67</v>
      </c>
      <c r="B227" s="5" t="s">
        <v>152</v>
      </c>
      <c r="C227" s="5" t="s">
        <v>102</v>
      </c>
      <c r="D227" s="12" t="s">
        <v>101</v>
      </c>
      <c r="E227" s="5" t="s">
        <v>100</v>
      </c>
      <c r="F227" s="4"/>
      <c r="G227" s="87"/>
      <c r="H227" s="9">
        <v>205</v>
      </c>
      <c r="I227" s="87"/>
      <c r="J227" s="87"/>
      <c r="K227" s="87"/>
      <c r="L227" s="3"/>
      <c r="M227" s="3"/>
      <c r="N227" s="87"/>
      <c r="O227" s="9">
        <v>205</v>
      </c>
      <c r="P227" s="9">
        <v>205</v>
      </c>
      <c r="Q227" s="87"/>
      <c r="R227" s="87"/>
      <c r="S227" s="3"/>
      <c r="T227" s="3"/>
      <c r="U227" s="4" t="s">
        <v>630</v>
      </c>
      <c r="V227" s="1">
        <f>(COUNTA(G227:T227)-COUNTIF(G227:T227,"Nghỉ"))*F227</f>
        <v>0</v>
      </c>
    </row>
    <row r="228" spans="1:22" ht="58.5" customHeight="1" x14ac:dyDescent="0.25">
      <c r="A228" s="6">
        <v>67</v>
      </c>
      <c r="B228" s="5" t="s">
        <v>152</v>
      </c>
      <c r="C228" s="5" t="s">
        <v>147</v>
      </c>
      <c r="D228" s="5" t="s">
        <v>146</v>
      </c>
      <c r="E228" s="5" t="s">
        <v>145</v>
      </c>
      <c r="F228" s="4">
        <v>8</v>
      </c>
      <c r="G228" s="87"/>
      <c r="H228" s="87"/>
      <c r="I228" s="87"/>
      <c r="J228" s="87"/>
      <c r="K228" s="87"/>
      <c r="L228" s="3"/>
      <c r="M228" s="3"/>
      <c r="N228" s="9" t="s">
        <v>0</v>
      </c>
      <c r="O228" s="87"/>
      <c r="P228" s="87"/>
      <c r="Q228" s="87"/>
      <c r="R228" s="87"/>
      <c r="S228" s="3"/>
      <c r="T228" s="3"/>
      <c r="U228" s="2"/>
      <c r="V228" s="1">
        <f>(COUNTA(G228:T228)-COUNTIF(G228:T228,"Nghỉ"))*F228</f>
        <v>8</v>
      </c>
    </row>
    <row r="229" spans="1:22" ht="61.5" customHeight="1" x14ac:dyDescent="0.25">
      <c r="A229" s="6">
        <v>68</v>
      </c>
      <c r="B229" s="5" t="s">
        <v>148</v>
      </c>
      <c r="C229" s="5" t="s">
        <v>151</v>
      </c>
      <c r="D229" s="5" t="s">
        <v>47</v>
      </c>
      <c r="E229" s="5" t="s">
        <v>150</v>
      </c>
      <c r="F229" s="4">
        <v>8</v>
      </c>
      <c r="G229" s="4" t="s">
        <v>149</v>
      </c>
      <c r="H229" s="4"/>
      <c r="I229" s="4"/>
      <c r="J229" s="4"/>
      <c r="K229" s="4" t="s">
        <v>149</v>
      </c>
      <c r="L229" s="3"/>
      <c r="M229" s="3"/>
      <c r="N229" s="4" t="s">
        <v>149</v>
      </c>
      <c r="O229" s="4"/>
      <c r="P229" s="4"/>
      <c r="Q229" s="4"/>
      <c r="R229" s="4" t="s">
        <v>149</v>
      </c>
      <c r="S229" s="3"/>
      <c r="T229" s="3"/>
      <c r="U229" s="2"/>
      <c r="V229" s="1">
        <f t="shared" ref="V229:V238" si="18">IFERROR((COUNTA(G229:T229)-COUNTIF(G229:T229,"Nghỉ"))*F229," ")</f>
        <v>32</v>
      </c>
    </row>
    <row r="230" spans="1:22" ht="61.5" customHeight="1" x14ac:dyDescent="0.25">
      <c r="A230" s="6">
        <v>68</v>
      </c>
      <c r="B230" s="5" t="s">
        <v>148</v>
      </c>
      <c r="C230" s="5" t="s">
        <v>102</v>
      </c>
      <c r="D230" s="12" t="s">
        <v>101</v>
      </c>
      <c r="E230" s="5" t="s">
        <v>100</v>
      </c>
      <c r="F230" s="4"/>
      <c r="G230" s="4"/>
      <c r="H230" s="4">
        <v>206</v>
      </c>
      <c r="I230" s="4"/>
      <c r="J230" s="4"/>
      <c r="K230" s="4"/>
      <c r="L230" s="3"/>
      <c r="M230" s="3"/>
      <c r="N230" s="4"/>
      <c r="O230" s="4" t="s">
        <v>109</v>
      </c>
      <c r="P230" s="4">
        <v>206</v>
      </c>
      <c r="Q230" s="4"/>
      <c r="R230" s="4"/>
      <c r="S230" s="3"/>
      <c r="T230" s="3"/>
      <c r="U230" s="4" t="s">
        <v>630</v>
      </c>
      <c r="V230" s="1">
        <f t="shared" si="18"/>
        <v>0</v>
      </c>
    </row>
    <row r="231" spans="1:22" ht="61.5" customHeight="1" x14ac:dyDescent="0.25">
      <c r="A231" s="6">
        <v>68</v>
      </c>
      <c r="B231" s="5" t="s">
        <v>148</v>
      </c>
      <c r="C231" s="5" t="s">
        <v>147</v>
      </c>
      <c r="D231" s="5" t="s">
        <v>146</v>
      </c>
      <c r="E231" s="5" t="s">
        <v>145</v>
      </c>
      <c r="F231" s="4">
        <v>8</v>
      </c>
      <c r="G231" s="4"/>
      <c r="H231" s="4"/>
      <c r="I231" s="4"/>
      <c r="J231" s="4" t="s">
        <v>109</v>
      </c>
      <c r="K231" s="4"/>
      <c r="L231" s="3"/>
      <c r="M231" s="3"/>
      <c r="N231" s="4"/>
      <c r="O231" s="4"/>
      <c r="P231" s="4"/>
      <c r="Q231" s="4" t="s">
        <v>109</v>
      </c>
      <c r="R231" s="4"/>
      <c r="S231" s="3"/>
      <c r="T231" s="3"/>
      <c r="U231" s="2"/>
      <c r="V231" s="1">
        <f t="shared" si="18"/>
        <v>16</v>
      </c>
    </row>
    <row r="232" spans="1:22" ht="61.5" customHeight="1" x14ac:dyDescent="0.25">
      <c r="A232" s="6">
        <v>69</v>
      </c>
      <c r="B232" s="5" t="s">
        <v>141</v>
      </c>
      <c r="C232" s="5" t="s">
        <v>144</v>
      </c>
      <c r="D232" s="5" t="s">
        <v>81</v>
      </c>
      <c r="E232" s="5" t="s">
        <v>143</v>
      </c>
      <c r="F232" s="4">
        <v>5</v>
      </c>
      <c r="G232" s="4" t="s">
        <v>142</v>
      </c>
      <c r="H232" s="4"/>
      <c r="I232" s="4"/>
      <c r="J232" s="4"/>
      <c r="K232" s="4"/>
      <c r="L232" s="3"/>
      <c r="M232" s="3"/>
      <c r="N232" s="4" t="s">
        <v>142</v>
      </c>
      <c r="O232" s="4"/>
      <c r="P232" s="4"/>
      <c r="Q232" s="4"/>
      <c r="R232" s="4"/>
      <c r="S232" s="3"/>
      <c r="T232" s="3"/>
      <c r="U232" s="2"/>
      <c r="V232" s="1">
        <f t="shared" si="18"/>
        <v>10</v>
      </c>
    </row>
    <row r="233" spans="1:22" ht="61.5" customHeight="1" x14ac:dyDescent="0.25">
      <c r="A233" s="6">
        <v>69</v>
      </c>
      <c r="B233" s="5" t="s">
        <v>141</v>
      </c>
      <c r="C233" s="5" t="s">
        <v>102</v>
      </c>
      <c r="D233" s="12" t="s">
        <v>101</v>
      </c>
      <c r="E233" s="5"/>
      <c r="F233" s="4"/>
      <c r="G233" s="4"/>
      <c r="H233" s="4">
        <v>103</v>
      </c>
      <c r="I233" s="4"/>
      <c r="J233" s="4">
        <v>103</v>
      </c>
      <c r="K233" s="4"/>
      <c r="L233" s="3"/>
      <c r="M233" s="3"/>
      <c r="N233" s="4"/>
      <c r="O233" s="4">
        <v>103</v>
      </c>
      <c r="P233" s="4"/>
      <c r="Q233" s="4">
        <v>103</v>
      </c>
      <c r="R233" s="4"/>
      <c r="S233" s="3"/>
      <c r="T233" s="3"/>
      <c r="U233" s="2"/>
      <c r="V233" s="1">
        <f t="shared" si="18"/>
        <v>0</v>
      </c>
    </row>
    <row r="234" spans="1:22" ht="61.5" customHeight="1" x14ac:dyDescent="0.25">
      <c r="A234" s="6">
        <v>69</v>
      </c>
      <c r="B234" s="5" t="s">
        <v>141</v>
      </c>
      <c r="C234" s="5" t="s">
        <v>28</v>
      </c>
      <c r="D234" s="5" t="s">
        <v>2</v>
      </c>
      <c r="E234" s="5" t="s">
        <v>1</v>
      </c>
      <c r="F234" s="4">
        <v>5</v>
      </c>
      <c r="G234" s="4"/>
      <c r="H234" s="4"/>
      <c r="I234" s="4"/>
      <c r="J234" s="4"/>
      <c r="K234" s="4" t="s">
        <v>27</v>
      </c>
      <c r="L234" s="3"/>
      <c r="M234" s="3"/>
      <c r="N234" s="4"/>
      <c r="O234" s="4"/>
      <c r="P234" s="4"/>
      <c r="Q234" s="4"/>
      <c r="R234" s="4" t="s">
        <v>27</v>
      </c>
      <c r="S234" s="3"/>
      <c r="T234" s="3"/>
      <c r="U234" s="2"/>
      <c r="V234" s="1">
        <f t="shared" si="18"/>
        <v>10</v>
      </c>
    </row>
    <row r="235" spans="1:22" ht="61.5" customHeight="1" x14ac:dyDescent="0.25">
      <c r="A235" s="6">
        <v>70</v>
      </c>
      <c r="B235" s="5" t="s">
        <v>138</v>
      </c>
      <c r="C235" s="5" t="s">
        <v>144</v>
      </c>
      <c r="D235" s="5" t="s">
        <v>81</v>
      </c>
      <c r="E235" s="5" t="s">
        <v>143</v>
      </c>
      <c r="F235" s="4">
        <v>5</v>
      </c>
      <c r="G235" s="4" t="s">
        <v>142</v>
      </c>
      <c r="H235" s="4"/>
      <c r="I235" s="4"/>
      <c r="J235" s="4"/>
      <c r="K235" s="4"/>
      <c r="L235" s="3"/>
      <c r="M235" s="3"/>
      <c r="N235" s="4" t="s">
        <v>142</v>
      </c>
      <c r="O235" s="4"/>
      <c r="P235" s="4"/>
      <c r="Q235" s="4"/>
      <c r="R235" s="4"/>
      <c r="S235" s="3"/>
      <c r="T235" s="3"/>
      <c r="U235" s="2"/>
      <c r="V235" s="1">
        <f t="shared" si="18"/>
        <v>10</v>
      </c>
    </row>
    <row r="236" spans="1:22" ht="61.5" customHeight="1" x14ac:dyDescent="0.25">
      <c r="A236" s="6">
        <v>70</v>
      </c>
      <c r="B236" s="5" t="s">
        <v>138</v>
      </c>
      <c r="C236" s="5" t="s">
        <v>102</v>
      </c>
      <c r="D236" s="12" t="s">
        <v>101</v>
      </c>
      <c r="E236" s="5"/>
      <c r="F236" s="4"/>
      <c r="G236" s="4"/>
      <c r="H236" s="4">
        <v>103</v>
      </c>
      <c r="I236" s="4"/>
      <c r="J236" s="4">
        <v>103</v>
      </c>
      <c r="K236" s="4"/>
      <c r="L236" s="3"/>
      <c r="M236" s="3"/>
      <c r="N236" s="4"/>
      <c r="O236" s="4">
        <v>103</v>
      </c>
      <c r="P236" s="4"/>
      <c r="Q236" s="4">
        <v>103</v>
      </c>
      <c r="R236" s="4"/>
      <c r="S236" s="3"/>
      <c r="T236" s="3"/>
      <c r="U236" s="2"/>
      <c r="V236" s="1">
        <f t="shared" si="18"/>
        <v>0</v>
      </c>
    </row>
    <row r="237" spans="1:22" ht="61.5" customHeight="1" x14ac:dyDescent="0.25">
      <c r="A237" s="6">
        <v>70</v>
      </c>
      <c r="B237" s="5" t="s">
        <v>138</v>
      </c>
      <c r="C237" s="5" t="s">
        <v>28</v>
      </c>
      <c r="D237" s="5" t="s">
        <v>2</v>
      </c>
      <c r="E237" s="5" t="s">
        <v>1</v>
      </c>
      <c r="F237" s="4">
        <v>5</v>
      </c>
      <c r="G237" s="4"/>
      <c r="H237" s="4"/>
      <c r="I237" s="4"/>
      <c r="J237" s="4"/>
      <c r="K237" s="4" t="s">
        <v>27</v>
      </c>
      <c r="L237" s="3"/>
      <c r="M237" s="3"/>
      <c r="N237" s="4"/>
      <c r="O237" s="4"/>
      <c r="P237" s="4"/>
      <c r="Q237" s="4"/>
      <c r="R237" s="4" t="s">
        <v>27</v>
      </c>
      <c r="S237" s="3"/>
      <c r="T237" s="3"/>
      <c r="U237" s="2"/>
      <c r="V237" s="1">
        <f t="shared" si="18"/>
        <v>10</v>
      </c>
    </row>
    <row r="238" spans="1:22" ht="61.5" customHeight="1" x14ac:dyDescent="0.25">
      <c r="A238" s="6">
        <v>71</v>
      </c>
      <c r="B238" s="5" t="s">
        <v>137</v>
      </c>
      <c r="C238" s="5" t="s">
        <v>136</v>
      </c>
      <c r="D238" s="5" t="s">
        <v>47</v>
      </c>
      <c r="E238" s="5" t="s">
        <v>135</v>
      </c>
      <c r="F238" s="4">
        <v>8</v>
      </c>
      <c r="G238" s="13"/>
      <c r="H238" s="13"/>
      <c r="I238" s="13"/>
      <c r="J238" s="13"/>
      <c r="K238" s="13"/>
      <c r="L238" s="3"/>
      <c r="M238" s="3"/>
      <c r="N238" s="13"/>
      <c r="O238" s="13"/>
      <c r="P238" s="13"/>
      <c r="Q238" s="13"/>
      <c r="R238" s="13"/>
      <c r="S238" s="3"/>
      <c r="T238" s="3"/>
      <c r="U238" s="2"/>
      <c r="V238" s="1">
        <f t="shared" si="18"/>
        <v>0</v>
      </c>
    </row>
    <row r="239" spans="1:22" ht="61.5" customHeight="1" x14ac:dyDescent="0.25">
      <c r="A239" s="6">
        <v>72</v>
      </c>
      <c r="B239" s="5" t="s">
        <v>134</v>
      </c>
      <c r="C239" s="5" t="s">
        <v>130</v>
      </c>
      <c r="D239" s="5" t="s">
        <v>133</v>
      </c>
      <c r="E239" s="5" t="s">
        <v>132</v>
      </c>
      <c r="F239" s="4">
        <v>6</v>
      </c>
      <c r="G239" s="4" t="s">
        <v>131</v>
      </c>
      <c r="H239" s="4"/>
      <c r="I239" s="4"/>
      <c r="J239" s="4" t="s">
        <v>131</v>
      </c>
      <c r="K239" s="4"/>
      <c r="L239" s="3"/>
      <c r="M239" s="3" t="s">
        <v>428</v>
      </c>
      <c r="N239" s="4" t="s">
        <v>131</v>
      </c>
      <c r="O239" s="4"/>
      <c r="P239" s="4"/>
      <c r="Q239" s="4" t="s">
        <v>131</v>
      </c>
      <c r="R239" s="4"/>
      <c r="S239" s="3"/>
      <c r="T239" s="3" t="s">
        <v>428</v>
      </c>
      <c r="U239" s="2"/>
      <c r="V239" s="1">
        <f>IFERROR((COUNTA(G239:T239)-COUNTIF(G239:T239,"Nghỉ"))*F239," ")+2*2</f>
        <v>40</v>
      </c>
    </row>
    <row r="240" spans="1:22" ht="61.5" customHeight="1" x14ac:dyDescent="0.25">
      <c r="A240" s="6">
        <v>73</v>
      </c>
      <c r="B240" s="5" t="s">
        <v>127</v>
      </c>
      <c r="C240" s="5" t="s">
        <v>130</v>
      </c>
      <c r="D240" s="5" t="s">
        <v>156</v>
      </c>
      <c r="E240" s="5" t="s">
        <v>429</v>
      </c>
      <c r="F240" s="4">
        <v>6</v>
      </c>
      <c r="G240" s="4"/>
      <c r="H240" s="4"/>
      <c r="I240" s="4" t="s">
        <v>125</v>
      </c>
      <c r="J240" s="4"/>
      <c r="K240" s="4"/>
      <c r="L240" s="4" t="s">
        <v>430</v>
      </c>
      <c r="M240" s="3"/>
      <c r="N240" s="4"/>
      <c r="O240" s="4"/>
      <c r="P240" s="4" t="s">
        <v>125</v>
      </c>
      <c r="Q240" s="4"/>
      <c r="R240" s="4"/>
      <c r="S240" s="4" t="s">
        <v>430</v>
      </c>
      <c r="T240" s="3"/>
      <c r="U240" s="2"/>
      <c r="V240" s="1">
        <f>IFERROR((COUNTA(G240:T240)-COUNTIF(G240:T240,"Nghỉ"))*F240," ")</f>
        <v>24</v>
      </c>
    </row>
    <row r="241" spans="1:22" ht="61.5" customHeight="1" x14ac:dyDescent="0.25">
      <c r="A241" s="6">
        <v>73</v>
      </c>
      <c r="B241" s="5" t="s">
        <v>127</v>
      </c>
      <c r="C241" s="5" t="s">
        <v>126</v>
      </c>
      <c r="D241" s="5" t="s">
        <v>129</v>
      </c>
      <c r="E241" s="5" t="s">
        <v>128</v>
      </c>
      <c r="F241" s="4">
        <v>5</v>
      </c>
      <c r="G241" s="4"/>
      <c r="H241" s="4"/>
      <c r="I241" s="4"/>
      <c r="J241" s="4" t="s">
        <v>125</v>
      </c>
      <c r="K241" s="4"/>
      <c r="L241" s="3"/>
      <c r="M241" s="3"/>
      <c r="N241" s="4"/>
      <c r="O241" s="4"/>
      <c r="P241" s="4"/>
      <c r="Q241" s="4" t="s">
        <v>125</v>
      </c>
      <c r="R241" s="4"/>
      <c r="S241" s="3"/>
      <c r="T241" s="3"/>
      <c r="U241" s="2"/>
      <c r="V241" s="1">
        <f>IFERROR((COUNTA(G241:T241)-COUNTIF(G241:T241,"Nghỉ"))*F241," ")</f>
        <v>10</v>
      </c>
    </row>
    <row r="242" spans="1:22" ht="61.5" customHeight="1" x14ac:dyDescent="0.25">
      <c r="A242" s="6">
        <v>74</v>
      </c>
      <c r="B242" s="5" t="s">
        <v>120</v>
      </c>
      <c r="C242" s="5" t="s">
        <v>424</v>
      </c>
      <c r="D242" s="5" t="s">
        <v>47</v>
      </c>
      <c r="E242" s="5" t="s">
        <v>319</v>
      </c>
      <c r="F242" s="4">
        <v>8</v>
      </c>
      <c r="G242" s="4" t="s">
        <v>459</v>
      </c>
      <c r="H242" s="4"/>
      <c r="I242" s="4"/>
      <c r="J242" s="4"/>
      <c r="K242" s="4"/>
      <c r="L242" s="3"/>
      <c r="M242" s="3"/>
      <c r="N242" s="4"/>
      <c r="O242" s="4"/>
      <c r="P242" s="4" t="s">
        <v>459</v>
      </c>
      <c r="Q242" s="4"/>
      <c r="R242" s="4"/>
      <c r="S242" s="3"/>
      <c r="T242" s="3"/>
      <c r="U242" s="2"/>
      <c r="V242" s="1"/>
    </row>
    <row r="243" spans="1:22" ht="61.5" customHeight="1" x14ac:dyDescent="0.25">
      <c r="A243" s="6">
        <v>74</v>
      </c>
      <c r="B243" s="5" t="s">
        <v>120</v>
      </c>
      <c r="C243" s="5" t="s">
        <v>102</v>
      </c>
      <c r="D243" s="12" t="s">
        <v>101</v>
      </c>
      <c r="E243" s="5"/>
      <c r="F243" s="4"/>
      <c r="G243" s="4"/>
      <c r="H243" s="4">
        <v>105</v>
      </c>
      <c r="I243" s="4"/>
      <c r="J243" s="4">
        <v>105</v>
      </c>
      <c r="K243" s="4"/>
      <c r="L243" s="3"/>
      <c r="M243" s="3"/>
      <c r="N243" s="4"/>
      <c r="O243" s="4">
        <v>105</v>
      </c>
      <c r="P243" s="4"/>
      <c r="Q243" s="4">
        <v>105</v>
      </c>
      <c r="R243" s="4"/>
      <c r="S243" s="3"/>
      <c r="T243" s="3"/>
      <c r="U243" s="2"/>
      <c r="V243" s="1">
        <f t="shared" ref="V243:V265" si="19">IFERROR((COUNTA(G243:T243)-COUNTIF(G243:T243,"Nghỉ"))*F243," ")</f>
        <v>0</v>
      </c>
    </row>
    <row r="244" spans="1:22" ht="61.5" customHeight="1" x14ac:dyDescent="0.25">
      <c r="A244" s="6">
        <v>74</v>
      </c>
      <c r="B244" s="5" t="s">
        <v>120</v>
      </c>
      <c r="C244" s="5" t="s">
        <v>119</v>
      </c>
      <c r="D244" s="5" t="s">
        <v>96</v>
      </c>
      <c r="E244" s="5" t="s">
        <v>58</v>
      </c>
      <c r="F244" s="4">
        <v>5</v>
      </c>
      <c r="G244" s="4"/>
      <c r="H244" s="4"/>
      <c r="I244" s="4" t="s">
        <v>118</v>
      </c>
      <c r="J244" s="4"/>
      <c r="K244" s="4"/>
      <c r="L244" s="3"/>
      <c r="M244" s="3"/>
      <c r="N244" s="4"/>
      <c r="O244" s="4"/>
      <c r="P244" s="4"/>
      <c r="Q244" s="4"/>
      <c r="R244" s="4"/>
      <c r="S244" s="3"/>
      <c r="T244" s="3"/>
      <c r="U244" s="2"/>
      <c r="V244" s="1">
        <f t="shared" si="19"/>
        <v>5</v>
      </c>
    </row>
    <row r="245" spans="1:22" ht="61.5" customHeight="1" x14ac:dyDescent="0.25">
      <c r="A245" s="6">
        <v>74</v>
      </c>
      <c r="B245" s="5" t="s">
        <v>120</v>
      </c>
      <c r="C245" s="5" t="s">
        <v>124</v>
      </c>
      <c r="D245" s="5" t="s">
        <v>123</v>
      </c>
      <c r="E245" s="5" t="s">
        <v>122</v>
      </c>
      <c r="F245" s="4">
        <v>8</v>
      </c>
      <c r="G245" s="4"/>
      <c r="H245" s="4"/>
      <c r="I245" s="4"/>
      <c r="J245" s="4"/>
      <c r="K245" s="4" t="s">
        <v>121</v>
      </c>
      <c r="L245" s="3"/>
      <c r="M245" s="3"/>
      <c r="N245" s="4"/>
      <c r="O245" s="4"/>
      <c r="P245" s="4"/>
      <c r="Q245" s="4"/>
      <c r="R245" s="4"/>
      <c r="S245" s="3"/>
      <c r="T245" s="3"/>
      <c r="U245" s="2"/>
      <c r="V245" s="1">
        <f t="shared" si="19"/>
        <v>8</v>
      </c>
    </row>
    <row r="246" spans="1:22" ht="61.5" customHeight="1" x14ac:dyDescent="0.25">
      <c r="A246" s="6">
        <v>74</v>
      </c>
      <c r="B246" s="5" t="s">
        <v>120</v>
      </c>
      <c r="C246" s="5" t="s">
        <v>124</v>
      </c>
      <c r="D246" s="5" t="s">
        <v>123</v>
      </c>
      <c r="E246" s="5" t="s">
        <v>58</v>
      </c>
      <c r="F246" s="4">
        <v>4</v>
      </c>
      <c r="G246" s="4"/>
      <c r="H246" s="4"/>
      <c r="I246" s="4"/>
      <c r="J246" s="4"/>
      <c r="K246" s="4"/>
      <c r="L246" s="3"/>
      <c r="M246" s="3"/>
      <c r="N246" s="4" t="s">
        <v>460</v>
      </c>
      <c r="O246" s="4"/>
      <c r="P246" s="4"/>
      <c r="Q246" s="4"/>
      <c r="R246" s="4"/>
      <c r="S246" s="3"/>
      <c r="T246" s="3"/>
      <c r="U246" s="2"/>
      <c r="V246" s="1">
        <f t="shared" si="19"/>
        <v>4</v>
      </c>
    </row>
    <row r="247" spans="1:22" ht="61.5" customHeight="1" x14ac:dyDescent="0.25">
      <c r="A247" s="6">
        <v>75</v>
      </c>
      <c r="B247" s="5" t="s">
        <v>117</v>
      </c>
      <c r="C247" s="5" t="s">
        <v>102</v>
      </c>
      <c r="D247" s="12" t="s">
        <v>101</v>
      </c>
      <c r="E247" s="5" t="s">
        <v>100</v>
      </c>
      <c r="F247" s="4"/>
      <c r="G247" s="4" t="s">
        <v>116</v>
      </c>
      <c r="H247" s="4"/>
      <c r="I247" s="4">
        <v>308</v>
      </c>
      <c r="J247" s="4">
        <v>308</v>
      </c>
      <c r="K247" s="4"/>
      <c r="L247" s="3">
        <v>308</v>
      </c>
      <c r="M247" s="3"/>
      <c r="N247" s="4" t="s">
        <v>116</v>
      </c>
      <c r="O247" s="4"/>
      <c r="P247" s="4">
        <v>308</v>
      </c>
      <c r="Q247" s="4">
        <v>308</v>
      </c>
      <c r="R247" s="4"/>
      <c r="S247" s="3">
        <v>308</v>
      </c>
      <c r="T247" s="3"/>
      <c r="U247" s="2"/>
      <c r="V247" s="1">
        <f t="shared" si="19"/>
        <v>0</v>
      </c>
    </row>
    <row r="248" spans="1:22" ht="61.5" customHeight="1" x14ac:dyDescent="0.25">
      <c r="A248" s="6">
        <v>76</v>
      </c>
      <c r="B248" s="5" t="s">
        <v>115</v>
      </c>
      <c r="C248" s="5" t="s">
        <v>97</v>
      </c>
      <c r="D248" s="5" t="s">
        <v>114</v>
      </c>
      <c r="E248" s="5" t="s">
        <v>113</v>
      </c>
      <c r="F248" s="4">
        <v>8</v>
      </c>
      <c r="G248" s="4"/>
      <c r="H248" s="4"/>
      <c r="I248" s="4"/>
      <c r="J248" s="4"/>
      <c r="K248" s="4"/>
      <c r="L248" s="3" t="s">
        <v>112</v>
      </c>
      <c r="M248" s="3"/>
      <c r="N248" s="4"/>
      <c r="O248" s="4"/>
      <c r="P248" s="4"/>
      <c r="Q248" s="4"/>
      <c r="R248" s="4"/>
      <c r="S248" s="3" t="s">
        <v>112</v>
      </c>
      <c r="T248" s="3"/>
      <c r="U248" s="2"/>
      <c r="V248" s="1">
        <f t="shared" si="19"/>
        <v>16</v>
      </c>
    </row>
    <row r="249" spans="1:22" ht="61.5" customHeight="1" x14ac:dyDescent="0.25">
      <c r="A249" s="6">
        <v>77</v>
      </c>
      <c r="B249" s="5" t="s">
        <v>108</v>
      </c>
      <c r="C249" s="5" t="s">
        <v>99</v>
      </c>
      <c r="D249" s="5" t="s">
        <v>111</v>
      </c>
      <c r="E249" s="5" t="s">
        <v>110</v>
      </c>
      <c r="F249" s="4">
        <v>8</v>
      </c>
      <c r="G249" s="4"/>
      <c r="H249" s="4"/>
      <c r="I249" s="4"/>
      <c r="J249" s="4"/>
      <c r="K249" s="4" t="s">
        <v>105</v>
      </c>
      <c r="L249" s="3"/>
      <c r="M249" s="3"/>
      <c r="N249" s="4"/>
      <c r="O249" s="4"/>
      <c r="P249" s="4"/>
      <c r="Q249" s="4"/>
      <c r="R249" s="4" t="s">
        <v>105</v>
      </c>
      <c r="S249" s="3"/>
      <c r="T249" s="3"/>
      <c r="U249" s="2"/>
      <c r="V249" s="1">
        <f t="shared" si="19"/>
        <v>16</v>
      </c>
    </row>
    <row r="250" spans="1:22" ht="61.5" customHeight="1" x14ac:dyDescent="0.25">
      <c r="A250" s="6">
        <v>77</v>
      </c>
      <c r="B250" s="5" t="s">
        <v>108</v>
      </c>
      <c r="C250" s="5" t="s">
        <v>3</v>
      </c>
      <c r="D250" s="5" t="s">
        <v>2</v>
      </c>
      <c r="E250" s="5" t="s">
        <v>1</v>
      </c>
      <c r="F250" s="4">
        <v>3</v>
      </c>
      <c r="G250" s="4" t="s">
        <v>109</v>
      </c>
      <c r="H250" s="4"/>
      <c r="I250" s="4"/>
      <c r="J250" s="4"/>
      <c r="K250" s="4"/>
      <c r="L250" s="3"/>
      <c r="M250" s="3"/>
      <c r="N250" s="4"/>
      <c r="O250" s="4"/>
      <c r="P250" s="4"/>
      <c r="Q250" s="4"/>
      <c r="R250" s="4"/>
      <c r="S250" s="3"/>
      <c r="T250" s="3"/>
      <c r="U250" s="2"/>
      <c r="V250" s="1">
        <f t="shared" ref="V250" si="20">IFERROR((COUNTA(G250:T250)-COUNTIF(G250:T250,"Nghỉ"))*F250," ")</f>
        <v>3</v>
      </c>
    </row>
    <row r="251" spans="1:22" ht="61.5" customHeight="1" x14ac:dyDescent="0.25">
      <c r="A251" s="6">
        <v>77</v>
      </c>
      <c r="B251" s="5" t="s">
        <v>108</v>
      </c>
      <c r="C251" s="5" t="s">
        <v>3</v>
      </c>
      <c r="D251" s="5" t="s">
        <v>2</v>
      </c>
      <c r="E251" s="5" t="s">
        <v>58</v>
      </c>
      <c r="F251" s="4">
        <v>2</v>
      </c>
      <c r="G251" s="15"/>
      <c r="H251" s="15"/>
      <c r="I251" s="15"/>
      <c r="J251" s="15"/>
      <c r="K251" s="15"/>
      <c r="L251" s="3"/>
      <c r="M251" s="3"/>
      <c r="N251" s="4" t="s">
        <v>109</v>
      </c>
      <c r="O251" s="15"/>
      <c r="P251" s="15"/>
      <c r="Q251" s="15"/>
      <c r="R251" s="15"/>
      <c r="S251" s="3"/>
      <c r="T251" s="3"/>
      <c r="U251" s="2"/>
      <c r="V251" s="1">
        <f>IFERROR((COUNTA(H251:T251)-COUNTIF(H251:T251,"Nghỉ"))*F251," ")</f>
        <v>2</v>
      </c>
    </row>
    <row r="252" spans="1:22" ht="61.5" customHeight="1" x14ac:dyDescent="0.25">
      <c r="A252" s="6">
        <v>77</v>
      </c>
      <c r="B252" s="5" t="s">
        <v>108</v>
      </c>
      <c r="C252" s="5" t="s">
        <v>102</v>
      </c>
      <c r="D252" s="12" t="s">
        <v>101</v>
      </c>
      <c r="E252" s="5" t="s">
        <v>100</v>
      </c>
      <c r="F252" s="4"/>
      <c r="G252" s="4"/>
      <c r="H252" s="4">
        <v>206</v>
      </c>
      <c r="I252" s="4"/>
      <c r="J252" s="4"/>
      <c r="K252" s="4"/>
      <c r="L252" s="3"/>
      <c r="M252" s="3"/>
      <c r="N252" s="4"/>
      <c r="O252" s="4" t="s">
        <v>109</v>
      </c>
      <c r="P252" s="4">
        <v>206</v>
      </c>
      <c r="Q252" s="4"/>
      <c r="R252" s="4"/>
      <c r="S252" s="3"/>
      <c r="T252" s="3"/>
      <c r="U252" s="4" t="s">
        <v>630</v>
      </c>
      <c r="V252" s="1">
        <f t="shared" si="19"/>
        <v>0</v>
      </c>
    </row>
    <row r="253" spans="1:22" ht="61.5" customHeight="1" x14ac:dyDescent="0.25">
      <c r="A253" s="6">
        <v>77</v>
      </c>
      <c r="B253" s="5" t="s">
        <v>108</v>
      </c>
      <c r="C253" s="5" t="s">
        <v>97</v>
      </c>
      <c r="D253" s="5" t="s">
        <v>156</v>
      </c>
      <c r="E253" s="5" t="s">
        <v>431</v>
      </c>
      <c r="F253" s="4">
        <v>8</v>
      </c>
      <c r="G253" s="4"/>
      <c r="H253" s="4"/>
      <c r="I253" s="4"/>
      <c r="J253" s="4" t="s">
        <v>105</v>
      </c>
      <c r="K253" s="4"/>
      <c r="L253" s="3"/>
      <c r="M253" s="3"/>
      <c r="N253" s="4"/>
      <c r="O253" s="4"/>
      <c r="P253" s="4"/>
      <c r="Q253" s="4" t="s">
        <v>105</v>
      </c>
      <c r="R253" s="4"/>
      <c r="S253" s="3"/>
      <c r="T253" s="3"/>
      <c r="U253" s="2"/>
      <c r="V253" s="1">
        <f t="shared" si="19"/>
        <v>16</v>
      </c>
    </row>
    <row r="254" spans="1:22" ht="61.5" customHeight="1" x14ac:dyDescent="0.25">
      <c r="A254" s="6">
        <v>78</v>
      </c>
      <c r="B254" s="5" t="s">
        <v>104</v>
      </c>
      <c r="C254" s="5" t="s">
        <v>107</v>
      </c>
      <c r="D254" s="5" t="s">
        <v>47</v>
      </c>
      <c r="E254" s="5" t="s">
        <v>433</v>
      </c>
      <c r="F254" s="4">
        <v>8</v>
      </c>
      <c r="G254" s="4" t="s">
        <v>94</v>
      </c>
      <c r="H254" s="4"/>
      <c r="I254" s="4"/>
      <c r="J254" s="4"/>
      <c r="K254" s="4"/>
      <c r="L254" s="3"/>
      <c r="M254" s="3"/>
      <c r="N254" s="4" t="s">
        <v>94</v>
      </c>
      <c r="O254" s="4"/>
      <c r="P254" s="4"/>
      <c r="Q254" s="4"/>
      <c r="R254" s="4"/>
      <c r="S254" s="3"/>
      <c r="T254" s="3"/>
      <c r="U254" s="2"/>
      <c r="V254" s="1">
        <f t="shared" si="19"/>
        <v>16</v>
      </c>
    </row>
    <row r="255" spans="1:22" ht="61.5" customHeight="1" x14ac:dyDescent="0.25">
      <c r="A255" s="6">
        <v>78</v>
      </c>
      <c r="B255" s="5" t="s">
        <v>104</v>
      </c>
      <c r="C255" s="5" t="s">
        <v>97</v>
      </c>
      <c r="D255" s="5" t="s">
        <v>81</v>
      </c>
      <c r="E255" s="5" t="s">
        <v>58</v>
      </c>
      <c r="F255" s="4">
        <v>2</v>
      </c>
      <c r="G255" s="4" t="s">
        <v>103</v>
      </c>
      <c r="H255" s="4"/>
      <c r="I255" s="4"/>
      <c r="J255" s="4"/>
      <c r="K255" s="4"/>
      <c r="L255" s="3"/>
      <c r="M255" s="3"/>
      <c r="N255" s="4"/>
      <c r="O255" s="4"/>
      <c r="P255" s="4"/>
      <c r="Q255" s="4"/>
      <c r="R255" s="4"/>
      <c r="S255" s="3"/>
      <c r="T255" s="3"/>
      <c r="U255" s="2"/>
      <c r="V255" s="1">
        <f t="shared" si="19"/>
        <v>2</v>
      </c>
    </row>
    <row r="256" spans="1:22" ht="61.5" customHeight="1" x14ac:dyDescent="0.25">
      <c r="A256" s="6">
        <v>78</v>
      </c>
      <c r="B256" s="5" t="s">
        <v>104</v>
      </c>
      <c r="C256" s="5" t="s">
        <v>102</v>
      </c>
      <c r="D256" s="12" t="s">
        <v>101</v>
      </c>
      <c r="E256" s="5" t="s">
        <v>100</v>
      </c>
      <c r="F256" s="4"/>
      <c r="G256" s="4"/>
      <c r="H256" s="4">
        <v>105</v>
      </c>
      <c r="I256" s="4"/>
      <c r="J256" s="4">
        <v>105</v>
      </c>
      <c r="K256" s="4"/>
      <c r="L256" s="3"/>
      <c r="M256" s="3"/>
      <c r="N256" s="4"/>
      <c r="O256" s="4">
        <v>105</v>
      </c>
      <c r="P256" s="4"/>
      <c r="Q256" s="4">
        <v>105</v>
      </c>
      <c r="R256" s="4"/>
      <c r="S256" s="3"/>
      <c r="T256" s="3"/>
      <c r="U256" s="2"/>
      <c r="V256" s="1">
        <f t="shared" si="19"/>
        <v>0</v>
      </c>
    </row>
    <row r="257" spans="1:22" ht="61.5" customHeight="1" x14ac:dyDescent="0.25">
      <c r="A257" s="6">
        <v>78</v>
      </c>
      <c r="B257" s="5" t="s">
        <v>104</v>
      </c>
      <c r="C257" s="5" t="s">
        <v>99</v>
      </c>
      <c r="D257" s="5" t="s">
        <v>172</v>
      </c>
      <c r="E257" s="5" t="s">
        <v>432</v>
      </c>
      <c r="F257" s="4">
        <v>8</v>
      </c>
      <c r="G257" s="4"/>
      <c r="H257" s="4"/>
      <c r="I257" s="4" t="s">
        <v>94</v>
      </c>
      <c r="J257" s="4"/>
      <c r="K257" s="4"/>
      <c r="L257" s="3"/>
      <c r="M257" s="3"/>
      <c r="N257" s="4"/>
      <c r="O257" s="4"/>
      <c r="P257" s="4" t="s">
        <v>94</v>
      </c>
      <c r="Q257" s="4"/>
      <c r="R257" s="4"/>
      <c r="S257" s="3"/>
      <c r="T257" s="3"/>
      <c r="U257" s="2"/>
      <c r="V257" s="1">
        <f t="shared" si="19"/>
        <v>16</v>
      </c>
    </row>
    <row r="258" spans="1:22" ht="61.5" customHeight="1" x14ac:dyDescent="0.25">
      <c r="A258" s="6">
        <v>78</v>
      </c>
      <c r="B258" s="5" t="s">
        <v>104</v>
      </c>
      <c r="C258" s="5" t="s">
        <v>97</v>
      </c>
      <c r="D258" s="5" t="s">
        <v>96</v>
      </c>
      <c r="E258" s="5" t="s">
        <v>95</v>
      </c>
      <c r="F258" s="4">
        <v>5</v>
      </c>
      <c r="G258" s="4"/>
      <c r="H258" s="4"/>
      <c r="I258" s="4"/>
      <c r="J258" s="4"/>
      <c r="K258" s="4" t="s">
        <v>94</v>
      </c>
      <c r="L258" s="3"/>
      <c r="M258" s="3"/>
      <c r="N258" s="4"/>
      <c r="O258" s="4"/>
      <c r="P258" s="4"/>
      <c r="Q258" s="4"/>
      <c r="R258" s="4" t="s">
        <v>94</v>
      </c>
      <c r="S258" s="3"/>
      <c r="T258" s="3"/>
      <c r="U258" s="2"/>
      <c r="V258" s="1">
        <f t="shared" si="19"/>
        <v>10</v>
      </c>
    </row>
    <row r="259" spans="1:22" ht="61.5" customHeight="1" x14ac:dyDescent="0.25">
      <c r="A259" s="6">
        <v>79</v>
      </c>
      <c r="B259" s="5" t="s">
        <v>98</v>
      </c>
      <c r="C259" s="5" t="s">
        <v>107</v>
      </c>
      <c r="D259" s="5" t="s">
        <v>47</v>
      </c>
      <c r="E259" s="5" t="s">
        <v>433</v>
      </c>
      <c r="F259" s="4">
        <v>5</v>
      </c>
      <c r="G259" s="4" t="s">
        <v>94</v>
      </c>
      <c r="H259" s="4"/>
      <c r="I259" s="4"/>
      <c r="J259" s="4"/>
      <c r="K259" s="4"/>
      <c r="L259" s="3"/>
      <c r="M259" s="3"/>
      <c r="N259" s="4" t="s">
        <v>94</v>
      </c>
      <c r="O259" s="4"/>
      <c r="P259" s="4"/>
      <c r="Q259" s="4"/>
      <c r="R259" s="4"/>
      <c r="S259" s="3"/>
      <c r="T259" s="3"/>
      <c r="U259" s="2"/>
      <c r="V259" s="1">
        <f t="shared" si="19"/>
        <v>10</v>
      </c>
    </row>
    <row r="260" spans="1:22" ht="61.5" customHeight="1" x14ac:dyDescent="0.25">
      <c r="A260" s="6">
        <v>79</v>
      </c>
      <c r="B260" s="5" t="s">
        <v>98</v>
      </c>
      <c r="C260" s="5" t="s">
        <v>97</v>
      </c>
      <c r="D260" s="5" t="s">
        <v>81</v>
      </c>
      <c r="E260" s="5" t="s">
        <v>58</v>
      </c>
      <c r="F260" s="4">
        <v>2</v>
      </c>
      <c r="G260" s="4" t="s">
        <v>103</v>
      </c>
      <c r="H260" s="4"/>
      <c r="I260" s="4"/>
      <c r="J260" s="4"/>
      <c r="K260" s="4"/>
      <c r="L260" s="3"/>
      <c r="M260" s="3"/>
      <c r="N260" s="4"/>
      <c r="O260" s="4"/>
      <c r="P260" s="4"/>
      <c r="Q260" s="4"/>
      <c r="R260" s="4"/>
      <c r="S260" s="3"/>
      <c r="T260" s="3"/>
      <c r="U260" s="2"/>
      <c r="V260" s="1">
        <f t="shared" si="19"/>
        <v>2</v>
      </c>
    </row>
    <row r="261" spans="1:22" ht="61.5" customHeight="1" x14ac:dyDescent="0.25">
      <c r="A261" s="6">
        <v>79</v>
      </c>
      <c r="B261" s="5" t="s">
        <v>98</v>
      </c>
      <c r="C261" s="5" t="s">
        <v>102</v>
      </c>
      <c r="D261" s="12" t="s">
        <v>101</v>
      </c>
      <c r="E261" s="5" t="s">
        <v>100</v>
      </c>
      <c r="F261" s="4"/>
      <c r="G261" s="4"/>
      <c r="H261" s="4">
        <v>105</v>
      </c>
      <c r="I261" s="4"/>
      <c r="J261" s="4">
        <v>105</v>
      </c>
      <c r="K261" s="4"/>
      <c r="L261" s="3"/>
      <c r="M261" s="3"/>
      <c r="N261" s="4"/>
      <c r="O261" s="4">
        <v>105</v>
      </c>
      <c r="P261" s="4"/>
      <c r="Q261" s="4">
        <v>105</v>
      </c>
      <c r="R261" s="4"/>
      <c r="S261" s="3"/>
      <c r="T261" s="3"/>
      <c r="U261" s="2"/>
      <c r="V261" s="1">
        <f t="shared" si="19"/>
        <v>0</v>
      </c>
    </row>
    <row r="262" spans="1:22" ht="61.5" customHeight="1" x14ac:dyDescent="0.25">
      <c r="A262" s="6">
        <v>79</v>
      </c>
      <c r="B262" s="5" t="s">
        <v>98</v>
      </c>
      <c r="C262" s="5" t="s">
        <v>99</v>
      </c>
      <c r="D262" s="5" t="s">
        <v>172</v>
      </c>
      <c r="E262" s="5" t="s">
        <v>432</v>
      </c>
      <c r="F262" s="4">
        <v>8</v>
      </c>
      <c r="G262" s="4"/>
      <c r="H262" s="4"/>
      <c r="I262" s="4" t="s">
        <v>94</v>
      </c>
      <c r="J262" s="4"/>
      <c r="K262" s="4"/>
      <c r="L262" s="3"/>
      <c r="M262" s="3"/>
      <c r="N262" s="4"/>
      <c r="O262" s="4"/>
      <c r="P262" s="4" t="s">
        <v>94</v>
      </c>
      <c r="Q262" s="4"/>
      <c r="R262" s="4"/>
      <c r="S262" s="3"/>
      <c r="T262" s="3"/>
      <c r="U262" s="2"/>
      <c r="V262" s="1">
        <f t="shared" si="19"/>
        <v>16</v>
      </c>
    </row>
    <row r="263" spans="1:22" ht="61.5" customHeight="1" x14ac:dyDescent="0.25">
      <c r="A263" s="6">
        <v>79</v>
      </c>
      <c r="B263" s="5" t="s">
        <v>98</v>
      </c>
      <c r="C263" s="5" t="s">
        <v>97</v>
      </c>
      <c r="D263" s="5" t="s">
        <v>96</v>
      </c>
      <c r="E263" s="5" t="s">
        <v>95</v>
      </c>
      <c r="F263" s="4">
        <v>5</v>
      </c>
      <c r="G263" s="4"/>
      <c r="H263" s="4"/>
      <c r="I263" s="4"/>
      <c r="J263" s="4"/>
      <c r="K263" s="4" t="s">
        <v>94</v>
      </c>
      <c r="L263" s="3"/>
      <c r="M263" s="3"/>
      <c r="N263" s="4"/>
      <c r="O263" s="4"/>
      <c r="P263" s="4"/>
      <c r="Q263" s="4"/>
      <c r="R263" s="4" t="s">
        <v>94</v>
      </c>
      <c r="S263" s="3"/>
      <c r="T263" s="3"/>
      <c r="U263" s="2"/>
      <c r="V263" s="1">
        <f t="shared" si="19"/>
        <v>10</v>
      </c>
    </row>
    <row r="264" spans="1:22" ht="61.5" customHeight="1" x14ac:dyDescent="0.25">
      <c r="A264" s="6">
        <v>80</v>
      </c>
      <c r="B264" s="5" t="s">
        <v>93</v>
      </c>
      <c r="C264" s="5" t="s">
        <v>32</v>
      </c>
      <c r="D264" s="5" t="s">
        <v>91</v>
      </c>
      <c r="E264" s="5" t="s">
        <v>90</v>
      </c>
      <c r="F264" s="4"/>
      <c r="G264" s="10"/>
      <c r="H264" s="10"/>
      <c r="I264" s="10"/>
      <c r="J264" s="10"/>
      <c r="K264" s="10"/>
      <c r="L264" s="3"/>
      <c r="M264" s="3"/>
      <c r="N264" s="10"/>
      <c r="O264" s="10"/>
      <c r="P264" s="10"/>
      <c r="Q264" s="10"/>
      <c r="R264" s="10"/>
      <c r="S264" s="3"/>
      <c r="T264" s="3"/>
      <c r="U264" s="4" t="s">
        <v>435</v>
      </c>
      <c r="V264" s="1">
        <f t="shared" si="19"/>
        <v>0</v>
      </c>
    </row>
    <row r="265" spans="1:22" ht="61.5" customHeight="1" x14ac:dyDescent="0.25">
      <c r="A265" s="6">
        <v>81</v>
      </c>
      <c r="B265" s="5" t="s">
        <v>92</v>
      </c>
      <c r="C265" s="5" t="s">
        <v>82</v>
      </c>
      <c r="D265" s="5" t="s">
        <v>91</v>
      </c>
      <c r="E265" s="5" t="s">
        <v>90</v>
      </c>
      <c r="F265" s="4"/>
      <c r="G265" s="10"/>
      <c r="H265" s="10"/>
      <c r="I265" s="10"/>
      <c r="J265" s="10"/>
      <c r="K265" s="10"/>
      <c r="L265" s="3"/>
      <c r="M265" s="3"/>
      <c r="N265" s="10"/>
      <c r="O265" s="10"/>
      <c r="P265" s="10"/>
      <c r="Q265" s="10"/>
      <c r="R265" s="10"/>
      <c r="S265" s="3"/>
      <c r="T265" s="3"/>
      <c r="U265" s="4" t="s">
        <v>434</v>
      </c>
      <c r="V265" s="1">
        <f t="shared" si="19"/>
        <v>0</v>
      </c>
    </row>
    <row r="266" spans="1:22" ht="61.5" customHeight="1" x14ac:dyDescent="0.25">
      <c r="A266" s="6">
        <v>82</v>
      </c>
      <c r="B266" s="5" t="s">
        <v>83</v>
      </c>
      <c r="C266" s="5" t="s">
        <v>28</v>
      </c>
      <c r="D266" s="5" t="s">
        <v>2</v>
      </c>
      <c r="E266" s="5" t="s">
        <v>62</v>
      </c>
      <c r="F266" s="4">
        <v>5</v>
      </c>
      <c r="G266" s="4" t="s">
        <v>27</v>
      </c>
      <c r="H266" s="4"/>
      <c r="I266" s="4"/>
      <c r="J266" s="4"/>
      <c r="K266" s="4"/>
      <c r="L266" s="3"/>
      <c r="M266" s="3"/>
      <c r="N266" s="4" t="s">
        <v>27</v>
      </c>
      <c r="O266" s="4"/>
      <c r="P266" s="4"/>
      <c r="Q266" s="4"/>
      <c r="R266" s="4"/>
      <c r="S266" s="3"/>
      <c r="T266" s="3"/>
      <c r="U266" s="2"/>
      <c r="V266" s="1">
        <f>IFERROR((COUNTA(G266:T266)-COUNTIF(G266:T266,"Nghỉ"))*F266," ")</f>
        <v>10</v>
      </c>
    </row>
    <row r="267" spans="1:22" ht="61.5" customHeight="1" x14ac:dyDescent="0.25">
      <c r="A267" s="6">
        <v>82</v>
      </c>
      <c r="B267" s="5" t="s">
        <v>83</v>
      </c>
      <c r="C267" s="5" t="s">
        <v>86</v>
      </c>
      <c r="D267" s="5" t="s">
        <v>96</v>
      </c>
      <c r="E267" s="5" t="s">
        <v>627</v>
      </c>
      <c r="F267" s="4">
        <v>5</v>
      </c>
      <c r="G267" s="4"/>
      <c r="H267" s="4" t="s">
        <v>84</v>
      </c>
      <c r="I267" s="4"/>
      <c r="J267" s="4"/>
      <c r="K267" s="4" t="s">
        <v>84</v>
      </c>
      <c r="L267" s="3"/>
      <c r="M267" s="3"/>
      <c r="N267" s="4"/>
      <c r="O267" s="4" t="s">
        <v>84</v>
      </c>
      <c r="P267" s="4"/>
      <c r="Q267" s="4"/>
      <c r="R267" s="4" t="s">
        <v>84</v>
      </c>
      <c r="S267" s="3"/>
      <c r="T267" s="3"/>
      <c r="U267" s="2"/>
      <c r="V267" s="1">
        <f>IFERROR((COUNTA(G267:T267)-COUNTIF(G267:T267,"Nghỉ"))*F267," ")</f>
        <v>20</v>
      </c>
    </row>
    <row r="268" spans="1:22" ht="61.5" customHeight="1" x14ac:dyDescent="0.25">
      <c r="A268" s="6">
        <v>82</v>
      </c>
      <c r="B268" s="5" t="s">
        <v>83</v>
      </c>
      <c r="C268" s="5" t="s">
        <v>86</v>
      </c>
      <c r="D268" s="5" t="s">
        <v>85</v>
      </c>
      <c r="E268" s="5" t="s">
        <v>58</v>
      </c>
      <c r="F268" s="4">
        <v>5</v>
      </c>
      <c r="G268" s="15"/>
      <c r="H268" s="15"/>
      <c r="I268" s="4" t="s">
        <v>84</v>
      </c>
      <c r="J268" s="15"/>
      <c r="K268" s="15"/>
      <c r="L268" s="3"/>
      <c r="M268" s="3"/>
      <c r="N268" s="15"/>
      <c r="O268" s="15"/>
      <c r="P268" s="15"/>
      <c r="Q268" s="15"/>
      <c r="R268" s="15"/>
      <c r="S268" s="3"/>
      <c r="T268" s="3"/>
      <c r="U268" s="2"/>
      <c r="V268" s="1">
        <f>IFERROR((COUNTA(H268:T268)-COUNTIF(H268:T268,"Nghỉ"))*F268," ")</f>
        <v>5</v>
      </c>
    </row>
    <row r="269" spans="1:22" ht="61.5" customHeight="1" x14ac:dyDescent="0.25">
      <c r="A269" s="6">
        <v>82</v>
      </c>
      <c r="B269" s="5" t="s">
        <v>83</v>
      </c>
      <c r="C269" s="5" t="s">
        <v>89</v>
      </c>
      <c r="D269" s="5" t="s">
        <v>88</v>
      </c>
      <c r="E269" s="5" t="s">
        <v>87</v>
      </c>
      <c r="F269" s="4">
        <v>5</v>
      </c>
      <c r="G269" s="4"/>
      <c r="H269" s="4"/>
      <c r="I269" s="4"/>
      <c r="J269" s="4" t="s">
        <v>84</v>
      </c>
      <c r="K269" s="4"/>
      <c r="L269" s="3"/>
      <c r="M269" s="3"/>
      <c r="N269" s="4"/>
      <c r="O269" s="4"/>
      <c r="P269" s="4"/>
      <c r="Q269" s="4"/>
      <c r="R269" s="4"/>
      <c r="S269" s="3"/>
      <c r="T269" s="3"/>
      <c r="U269" s="2"/>
      <c r="V269" s="1">
        <f>IFERROR((COUNTA(G269:T269)-COUNTIF(G269:T269,"Nghỉ"))*F269," ")</f>
        <v>5</v>
      </c>
    </row>
    <row r="270" spans="1:22" ht="61.5" customHeight="1" x14ac:dyDescent="0.25">
      <c r="A270" s="6">
        <v>82</v>
      </c>
      <c r="B270" s="5" t="s">
        <v>83</v>
      </c>
      <c r="C270" s="5" t="s">
        <v>89</v>
      </c>
      <c r="D270" s="5" t="s">
        <v>88</v>
      </c>
      <c r="E270" s="5" t="s">
        <v>58</v>
      </c>
      <c r="F270" s="4">
        <v>2</v>
      </c>
      <c r="G270" s="4"/>
      <c r="H270" s="4"/>
      <c r="I270" s="4"/>
      <c r="J270" s="4"/>
      <c r="K270" s="4"/>
      <c r="L270" s="3"/>
      <c r="M270" s="3"/>
      <c r="N270" s="4"/>
      <c r="O270" s="4"/>
      <c r="P270" s="4" t="s">
        <v>84</v>
      </c>
      <c r="Q270" s="4"/>
      <c r="R270" s="4"/>
      <c r="S270" s="3"/>
      <c r="T270" s="3"/>
      <c r="U270" s="2"/>
      <c r="V270" s="1">
        <f>IFERROR((COUNTA(G270:T270)-COUNTIF(G270:T270,"Nghỉ"))*F270," ")</f>
        <v>2</v>
      </c>
    </row>
    <row r="271" spans="1:22" ht="61.5" customHeight="1" x14ac:dyDescent="0.25">
      <c r="A271" s="6">
        <v>82</v>
      </c>
      <c r="B271" s="5" t="s">
        <v>83</v>
      </c>
      <c r="C271" s="5" t="s">
        <v>89</v>
      </c>
      <c r="D271" s="5" t="s">
        <v>628</v>
      </c>
      <c r="E271" s="5" t="s">
        <v>629</v>
      </c>
      <c r="F271" s="4">
        <v>5</v>
      </c>
      <c r="G271" s="4"/>
      <c r="H271" s="4"/>
      <c r="I271" s="4"/>
      <c r="J271" s="4"/>
      <c r="K271" s="4"/>
      <c r="L271" s="3"/>
      <c r="M271" s="3"/>
      <c r="N271" s="4"/>
      <c r="O271" s="4"/>
      <c r="P271" s="4"/>
      <c r="Q271" s="4" t="s">
        <v>84</v>
      </c>
      <c r="R271" s="4"/>
      <c r="S271" s="3"/>
      <c r="T271" s="3"/>
      <c r="U271" s="2"/>
      <c r="V271" s="1">
        <f>IFERROR((COUNTA(G271:T271)-COUNTIF(G271:T271,"Nghỉ"))*F271," ")</f>
        <v>5</v>
      </c>
    </row>
    <row r="272" spans="1:22" ht="61.5" customHeight="1" x14ac:dyDescent="0.25">
      <c r="A272" s="6">
        <v>83</v>
      </c>
      <c r="B272" s="5" t="s">
        <v>80</v>
      </c>
      <c r="C272" s="5" t="s">
        <v>136</v>
      </c>
      <c r="D272" s="5" t="s">
        <v>79</v>
      </c>
      <c r="E272" s="5" t="s">
        <v>78</v>
      </c>
      <c r="F272" s="4">
        <v>8</v>
      </c>
      <c r="G272" s="13"/>
      <c r="H272" s="13"/>
      <c r="I272" s="13"/>
      <c r="J272" s="13"/>
      <c r="K272" s="13"/>
      <c r="L272" s="11"/>
      <c r="M272" s="11"/>
      <c r="N272" s="13"/>
      <c r="O272" s="13"/>
      <c r="P272" s="13"/>
      <c r="Q272" s="13"/>
      <c r="R272" s="13"/>
      <c r="S272" s="3"/>
      <c r="T272" s="3"/>
      <c r="U272" s="2"/>
      <c r="V272" s="1">
        <f t="shared" ref="V272:V309" si="21">IFERROR((COUNTA(G272:T272)-COUNTIF(G272:T272,"Nghỉ"))*F272," ")</f>
        <v>0</v>
      </c>
    </row>
    <row r="273" spans="1:22" ht="61.5" customHeight="1" x14ac:dyDescent="0.25">
      <c r="A273" s="6">
        <v>84</v>
      </c>
      <c r="B273" s="5" t="s">
        <v>74</v>
      </c>
      <c r="C273" s="5" t="s">
        <v>73</v>
      </c>
      <c r="D273" s="5" t="s">
        <v>72</v>
      </c>
      <c r="E273" s="5" t="s">
        <v>71</v>
      </c>
      <c r="F273" s="4">
        <v>8</v>
      </c>
      <c r="G273" s="4" t="s">
        <v>70</v>
      </c>
      <c r="H273" s="4" t="s">
        <v>70</v>
      </c>
      <c r="I273" s="4" t="s">
        <v>70</v>
      </c>
      <c r="J273" s="4" t="s">
        <v>70</v>
      </c>
      <c r="K273" s="4"/>
      <c r="L273" s="3"/>
      <c r="M273" s="3"/>
      <c r="N273" s="4"/>
      <c r="O273" s="4" t="s">
        <v>70</v>
      </c>
      <c r="P273" s="4" t="s">
        <v>70</v>
      </c>
      <c r="Q273" s="4"/>
      <c r="R273" s="4"/>
      <c r="S273" s="3"/>
      <c r="T273" s="3"/>
      <c r="U273" s="2"/>
      <c r="V273" s="1">
        <f>IFERROR((COUNTA(G273:T273)-COUNTIF(G273:T273,"Nghỉ"))*F273," ")</f>
        <v>48</v>
      </c>
    </row>
    <row r="274" spans="1:22" ht="61.5" customHeight="1" x14ac:dyDescent="0.25">
      <c r="A274" s="6">
        <v>84</v>
      </c>
      <c r="B274" s="5" t="s">
        <v>74</v>
      </c>
      <c r="C274" s="5" t="s">
        <v>136</v>
      </c>
      <c r="D274" s="5" t="s">
        <v>79</v>
      </c>
      <c r="E274" s="5" t="s">
        <v>78</v>
      </c>
      <c r="F274" s="4">
        <v>8</v>
      </c>
      <c r="G274" s="87"/>
      <c r="H274" s="87"/>
      <c r="I274" s="87"/>
      <c r="J274" s="87"/>
      <c r="K274" s="87"/>
      <c r="L274" s="11"/>
      <c r="M274" s="11"/>
      <c r="N274" s="87"/>
      <c r="O274" s="87"/>
      <c r="P274" s="87"/>
      <c r="Q274" s="87"/>
      <c r="R274" s="87"/>
      <c r="S274" s="3"/>
      <c r="T274" s="3"/>
      <c r="U274" s="2"/>
      <c r="V274" s="1">
        <f t="shared" ref="V274" si="22">IFERROR((COUNTA(G274:T274)-COUNTIF(G274:T274,"Nghỉ"))*F274," ")</f>
        <v>0</v>
      </c>
    </row>
    <row r="275" spans="1:22" ht="61.5" customHeight="1" x14ac:dyDescent="0.25">
      <c r="A275" s="6">
        <v>85</v>
      </c>
      <c r="B275" s="5" t="s">
        <v>69</v>
      </c>
      <c r="C275" s="5" t="s">
        <v>32</v>
      </c>
      <c r="D275" s="5" t="s">
        <v>68</v>
      </c>
      <c r="E275" s="5" t="s">
        <v>30</v>
      </c>
      <c r="F275" s="4"/>
      <c r="G275" s="10"/>
      <c r="H275" s="10"/>
      <c r="I275" s="10"/>
      <c r="J275" s="10"/>
      <c r="K275" s="10"/>
      <c r="L275" s="3"/>
      <c r="M275" s="3"/>
      <c r="N275" s="10"/>
      <c r="O275" s="10"/>
      <c r="P275" s="10"/>
      <c r="Q275" s="10"/>
      <c r="R275" s="10"/>
      <c r="S275" s="3"/>
      <c r="T275" s="3"/>
      <c r="U275" s="4" t="s">
        <v>436</v>
      </c>
      <c r="V275" s="1">
        <f t="shared" si="21"/>
        <v>0</v>
      </c>
    </row>
    <row r="276" spans="1:22" ht="61.5" customHeight="1" x14ac:dyDescent="0.25">
      <c r="A276" s="6">
        <v>85</v>
      </c>
      <c r="B276" s="5" t="s">
        <v>69</v>
      </c>
      <c r="C276" s="5" t="s">
        <v>66</v>
      </c>
      <c r="D276" s="5" t="s">
        <v>65</v>
      </c>
      <c r="E276" s="5" t="s">
        <v>64</v>
      </c>
      <c r="F276" s="4">
        <v>8</v>
      </c>
      <c r="G276" s="9"/>
      <c r="H276" s="9"/>
      <c r="I276" s="9"/>
      <c r="J276" s="9"/>
      <c r="K276" s="9"/>
      <c r="L276" s="3"/>
      <c r="M276" s="3"/>
      <c r="N276" s="9"/>
      <c r="O276" s="9"/>
      <c r="P276" s="9"/>
      <c r="Q276" s="9"/>
      <c r="R276" s="9"/>
      <c r="S276" s="3"/>
      <c r="T276" s="3"/>
      <c r="U276" s="4" t="s">
        <v>436</v>
      </c>
      <c r="V276" s="1">
        <f t="shared" si="21"/>
        <v>0</v>
      </c>
    </row>
    <row r="277" spans="1:22" ht="61.5" customHeight="1" x14ac:dyDescent="0.25">
      <c r="A277" s="6">
        <v>86</v>
      </c>
      <c r="B277" s="5" t="s">
        <v>67</v>
      </c>
      <c r="C277" s="5" t="s">
        <v>32</v>
      </c>
      <c r="D277" s="5" t="s">
        <v>68</v>
      </c>
      <c r="E277" s="5" t="s">
        <v>30</v>
      </c>
      <c r="F277" s="4"/>
      <c r="G277" s="10"/>
      <c r="H277" s="10"/>
      <c r="I277" s="10"/>
      <c r="J277" s="10"/>
      <c r="K277" s="10"/>
      <c r="L277" s="3"/>
      <c r="M277" s="3"/>
      <c r="N277" s="10"/>
      <c r="O277" s="10"/>
      <c r="P277" s="10"/>
      <c r="Q277" s="10"/>
      <c r="R277" s="10"/>
      <c r="S277" s="3"/>
      <c r="T277" s="3"/>
      <c r="U277" s="2"/>
      <c r="V277" s="1">
        <f t="shared" si="21"/>
        <v>0</v>
      </c>
    </row>
    <row r="278" spans="1:22" ht="61.5" customHeight="1" x14ac:dyDescent="0.25">
      <c r="A278" s="6">
        <v>86</v>
      </c>
      <c r="B278" s="5" t="s">
        <v>67</v>
      </c>
      <c r="C278" s="5" t="s">
        <v>66</v>
      </c>
      <c r="D278" s="5" t="s">
        <v>65</v>
      </c>
      <c r="E278" s="5" t="s">
        <v>64</v>
      </c>
      <c r="F278" s="4">
        <v>8</v>
      </c>
      <c r="G278" s="9"/>
      <c r="H278" s="9"/>
      <c r="I278" s="9"/>
      <c r="J278" s="9"/>
      <c r="K278" s="9"/>
      <c r="L278" s="3"/>
      <c r="M278" s="3"/>
      <c r="N278" s="9"/>
      <c r="O278" s="9"/>
      <c r="P278" s="9"/>
      <c r="Q278" s="9"/>
      <c r="R278" s="9"/>
      <c r="S278" s="3"/>
      <c r="T278" s="3"/>
      <c r="U278" s="2"/>
      <c r="V278" s="1">
        <f t="shared" si="21"/>
        <v>0</v>
      </c>
    </row>
    <row r="279" spans="1:22" ht="61.5" customHeight="1" x14ac:dyDescent="0.25">
      <c r="A279" s="6">
        <v>87</v>
      </c>
      <c r="B279" s="5" t="s">
        <v>55</v>
      </c>
      <c r="C279" s="5" t="s">
        <v>37</v>
      </c>
      <c r="D279" s="5" t="s">
        <v>36</v>
      </c>
      <c r="E279" s="5" t="s">
        <v>35</v>
      </c>
      <c r="F279" s="4">
        <v>3</v>
      </c>
      <c r="G279" s="4" t="s">
        <v>56</v>
      </c>
      <c r="H279" s="4"/>
      <c r="I279" s="4"/>
      <c r="J279" s="4"/>
      <c r="K279" s="4"/>
      <c r="L279" s="3"/>
      <c r="M279" s="3"/>
      <c r="N279" s="4" t="s">
        <v>56</v>
      </c>
      <c r="O279" s="4"/>
      <c r="P279" s="4"/>
      <c r="Q279" s="4"/>
      <c r="R279" s="4"/>
      <c r="S279" s="3"/>
      <c r="T279" s="3"/>
      <c r="U279" s="2"/>
      <c r="V279" s="1">
        <f>IFERROR((COUNTA(G279:T279)-COUNTIF(G279:T279,"Nghỉ"))*F279," ")</f>
        <v>6</v>
      </c>
    </row>
    <row r="280" spans="1:22" ht="61.5" customHeight="1" x14ac:dyDescent="0.25">
      <c r="A280" s="6">
        <v>87</v>
      </c>
      <c r="B280" s="5" t="s">
        <v>55</v>
      </c>
      <c r="C280" s="5" t="s">
        <v>63</v>
      </c>
      <c r="D280" s="5" t="s">
        <v>2</v>
      </c>
      <c r="E280" s="5" t="s">
        <v>62</v>
      </c>
      <c r="F280" s="4">
        <v>5</v>
      </c>
      <c r="G280" s="4"/>
      <c r="H280" s="4" t="s">
        <v>61</v>
      </c>
      <c r="I280" s="4"/>
      <c r="J280" s="4"/>
      <c r="K280" s="4"/>
      <c r="L280" s="3"/>
      <c r="M280" s="3"/>
      <c r="N280" s="4"/>
      <c r="O280" s="4" t="s">
        <v>61</v>
      </c>
      <c r="P280" s="4"/>
      <c r="Q280" s="4"/>
      <c r="R280" s="4"/>
      <c r="S280" s="3"/>
      <c r="T280" s="3"/>
      <c r="U280" s="2"/>
      <c r="V280" s="1">
        <f t="shared" si="21"/>
        <v>10</v>
      </c>
    </row>
    <row r="281" spans="1:22" ht="61.5" customHeight="1" x14ac:dyDescent="0.25">
      <c r="A281" s="6">
        <v>87</v>
      </c>
      <c r="B281" s="5" t="s">
        <v>55</v>
      </c>
      <c r="C281" s="5" t="s">
        <v>54</v>
      </c>
      <c r="D281" s="5" t="s">
        <v>7</v>
      </c>
      <c r="E281" s="5" t="s">
        <v>53</v>
      </c>
      <c r="F281" s="4">
        <v>8</v>
      </c>
      <c r="G281" s="4"/>
      <c r="H281" s="4"/>
      <c r="I281" s="4" t="s">
        <v>52</v>
      </c>
      <c r="J281" s="4" t="s">
        <v>52</v>
      </c>
      <c r="K281" s="4"/>
      <c r="L281" s="3"/>
      <c r="M281" s="3"/>
      <c r="N281" s="4"/>
      <c r="O281" s="4"/>
      <c r="P281" s="4" t="s">
        <v>52</v>
      </c>
      <c r="Q281" s="4"/>
      <c r="R281" s="4"/>
      <c r="S281" s="3"/>
      <c r="T281" s="3"/>
      <c r="U281" s="2"/>
      <c r="V281" s="1">
        <f>IFERROR((COUNTA(G281:T281)-COUNTIF(G281:T281,"Nghỉ"))*F281," ")</f>
        <v>24</v>
      </c>
    </row>
    <row r="282" spans="1:22" ht="61.5" customHeight="1" x14ac:dyDescent="0.25">
      <c r="A282" s="6">
        <v>87</v>
      </c>
      <c r="B282" s="5" t="s">
        <v>55</v>
      </c>
      <c r="C282" s="5" t="s">
        <v>8</v>
      </c>
      <c r="D282" s="5" t="s">
        <v>47</v>
      </c>
      <c r="E282" s="5" t="s">
        <v>46</v>
      </c>
      <c r="F282" s="4">
        <v>8</v>
      </c>
      <c r="G282" s="4"/>
      <c r="H282" s="4"/>
      <c r="I282" s="4"/>
      <c r="J282" s="4"/>
      <c r="K282" s="4"/>
      <c r="L282" s="3"/>
      <c r="M282" s="3"/>
      <c r="N282" s="4"/>
      <c r="O282" s="4"/>
      <c r="P282" s="4"/>
      <c r="Q282" s="4" t="s">
        <v>197</v>
      </c>
      <c r="R282" s="4"/>
      <c r="S282" s="3"/>
      <c r="T282" s="3"/>
      <c r="U282" s="2"/>
      <c r="V282" s="1">
        <f t="shared" si="21"/>
        <v>8</v>
      </c>
    </row>
    <row r="283" spans="1:22" ht="61.5" customHeight="1" x14ac:dyDescent="0.25">
      <c r="A283" s="6">
        <v>87</v>
      </c>
      <c r="B283" s="5" t="s">
        <v>55</v>
      </c>
      <c r="C283" s="5" t="s">
        <v>54</v>
      </c>
      <c r="D283" s="5" t="s">
        <v>7</v>
      </c>
      <c r="E283" s="5" t="s">
        <v>58</v>
      </c>
      <c r="F283" s="4">
        <v>4</v>
      </c>
      <c r="G283" s="4"/>
      <c r="H283" s="4"/>
      <c r="I283" s="4"/>
      <c r="J283" s="4"/>
      <c r="K283" s="4"/>
      <c r="L283" s="3"/>
      <c r="M283" s="3"/>
      <c r="N283" s="4"/>
      <c r="O283" s="4"/>
      <c r="P283" s="4"/>
      <c r="Q283" s="4"/>
      <c r="R283" s="4" t="s">
        <v>52</v>
      </c>
      <c r="S283" s="3"/>
      <c r="T283" s="3"/>
      <c r="U283" s="2"/>
      <c r="V283" s="1">
        <f t="shared" ref="V283" si="23">IFERROR((COUNTA(G283:T283)-COUNTIF(G283:T283,"Nghỉ"))*F283," ")</f>
        <v>4</v>
      </c>
    </row>
    <row r="284" spans="1:22" ht="61.5" customHeight="1" x14ac:dyDescent="0.25">
      <c r="A284" s="6">
        <v>87</v>
      </c>
      <c r="B284" s="5" t="s">
        <v>55</v>
      </c>
      <c r="C284" s="5" t="s">
        <v>66</v>
      </c>
      <c r="D284" s="5" t="s">
        <v>7</v>
      </c>
      <c r="E284" s="5" t="s">
        <v>58</v>
      </c>
      <c r="F284" s="4">
        <v>4</v>
      </c>
      <c r="G284" s="4"/>
      <c r="H284" s="4"/>
      <c r="I284" s="4"/>
      <c r="J284" s="4"/>
      <c r="K284" s="4"/>
      <c r="L284" s="3"/>
      <c r="M284" s="3"/>
      <c r="N284" s="4"/>
      <c r="O284" s="4"/>
      <c r="P284" s="4"/>
      <c r="Q284" s="4"/>
      <c r="R284" s="4" t="s">
        <v>52</v>
      </c>
      <c r="S284" s="3"/>
      <c r="T284" s="3"/>
      <c r="U284" s="2"/>
      <c r="V284" s="1">
        <f t="shared" si="21"/>
        <v>4</v>
      </c>
    </row>
    <row r="285" spans="1:22" ht="61.5" customHeight="1" x14ac:dyDescent="0.25">
      <c r="A285" s="6">
        <v>88</v>
      </c>
      <c r="B285" s="5" t="s">
        <v>48</v>
      </c>
      <c r="C285" s="5" t="s">
        <v>8</v>
      </c>
      <c r="D285" s="5" t="s">
        <v>47</v>
      </c>
      <c r="E285" s="5" t="s">
        <v>46</v>
      </c>
      <c r="F285" s="4">
        <v>8</v>
      </c>
      <c r="G285" s="4" t="s">
        <v>45</v>
      </c>
      <c r="H285" s="4"/>
      <c r="I285" s="4" t="s">
        <v>197</v>
      </c>
      <c r="J285" s="4" t="s">
        <v>45</v>
      </c>
      <c r="K285" s="4"/>
      <c r="L285" s="3"/>
      <c r="M285" s="3"/>
      <c r="N285" s="4" t="s">
        <v>45</v>
      </c>
      <c r="O285" s="4"/>
      <c r="P285" s="4" t="s">
        <v>45</v>
      </c>
      <c r="Q285" s="4"/>
      <c r="R285" s="4"/>
      <c r="S285" s="3"/>
      <c r="T285" s="3"/>
      <c r="U285" s="4"/>
      <c r="V285" s="1">
        <f>IFERROR((COUNTA(G285:T285)-COUNTIF(G285:T285,"Nghỉ"))*F285," ")</f>
        <v>40</v>
      </c>
    </row>
    <row r="286" spans="1:22" ht="61.5" customHeight="1" x14ac:dyDescent="0.25">
      <c r="A286" s="6">
        <v>88</v>
      </c>
      <c r="B286" s="5" t="s">
        <v>48</v>
      </c>
      <c r="C286" s="5" t="s">
        <v>54</v>
      </c>
      <c r="D286" s="5" t="s">
        <v>123</v>
      </c>
      <c r="E286" s="5" t="s">
        <v>189</v>
      </c>
      <c r="F286" s="4">
        <v>8</v>
      </c>
      <c r="G286" s="4"/>
      <c r="H286" s="4" t="s">
        <v>186</v>
      </c>
      <c r="I286" s="4"/>
      <c r="J286" s="4"/>
      <c r="K286" s="4"/>
      <c r="L286" s="3"/>
      <c r="M286" s="3"/>
      <c r="N286" s="4"/>
      <c r="O286" s="4" t="s">
        <v>186</v>
      </c>
      <c r="P286" s="4"/>
      <c r="Q286" s="4"/>
      <c r="R286" s="4"/>
      <c r="S286" s="3"/>
      <c r="T286" s="3"/>
      <c r="U286" s="4"/>
      <c r="V286" s="1">
        <f>IFERROR((COUNTA(G286:T286)-COUNTIF(G286:T286,"Nghỉ"))*F286," ")</f>
        <v>16</v>
      </c>
    </row>
    <row r="287" spans="1:22" ht="61.5" customHeight="1" x14ac:dyDescent="0.25">
      <c r="A287" s="6">
        <v>88</v>
      </c>
      <c r="B287" s="5" t="s">
        <v>48</v>
      </c>
      <c r="C287" s="5" t="s">
        <v>51</v>
      </c>
      <c r="D287" s="5" t="s">
        <v>11</v>
      </c>
      <c r="E287" s="5" t="s">
        <v>50</v>
      </c>
      <c r="F287" s="4">
        <v>5</v>
      </c>
      <c r="G287" s="4"/>
      <c r="H287" s="4"/>
      <c r="I287" s="4"/>
      <c r="J287" s="4"/>
      <c r="K287" s="4" t="s">
        <v>385</v>
      </c>
      <c r="L287" s="3"/>
      <c r="M287" s="3"/>
      <c r="N287" s="4"/>
      <c r="O287" s="4"/>
      <c r="P287" s="4"/>
      <c r="Q287" s="4"/>
      <c r="R287" s="4" t="s">
        <v>385</v>
      </c>
      <c r="S287" s="3"/>
      <c r="T287" s="3"/>
      <c r="U287" s="2"/>
      <c r="V287" s="1">
        <f t="shared" si="21"/>
        <v>10</v>
      </c>
    </row>
    <row r="288" spans="1:22" ht="61.5" customHeight="1" x14ac:dyDescent="0.25">
      <c r="A288" s="6">
        <v>88</v>
      </c>
      <c r="B288" s="5" t="s">
        <v>48</v>
      </c>
      <c r="C288" s="5" t="s">
        <v>8</v>
      </c>
      <c r="D288" s="5" t="s">
        <v>47</v>
      </c>
      <c r="E288" s="5" t="s">
        <v>58</v>
      </c>
      <c r="F288" s="4">
        <v>4</v>
      </c>
      <c r="G288" s="4"/>
      <c r="H288" s="4"/>
      <c r="I288" s="4"/>
      <c r="J288" s="4"/>
      <c r="K288" s="4"/>
      <c r="L288" s="3"/>
      <c r="M288" s="3"/>
      <c r="N288" s="4"/>
      <c r="O288" s="4"/>
      <c r="P288" s="4"/>
      <c r="Q288" s="4" t="s">
        <v>45</v>
      </c>
      <c r="R288" s="4"/>
      <c r="S288" s="3"/>
      <c r="T288" s="3"/>
      <c r="U288" s="4"/>
      <c r="V288" s="1">
        <f t="shared" ref="V288:V289" si="24">IFERROR((COUNTA(G288:T288)-COUNTIF(G288:T288,"Nghỉ"))*F288," ")</f>
        <v>4</v>
      </c>
    </row>
    <row r="289" spans="1:22" ht="61.5" customHeight="1" x14ac:dyDescent="0.25">
      <c r="A289" s="6">
        <v>88</v>
      </c>
      <c r="B289" s="5" t="s">
        <v>48</v>
      </c>
      <c r="C289" s="5" t="s">
        <v>54</v>
      </c>
      <c r="D289" s="5" t="s">
        <v>47</v>
      </c>
      <c r="E289" s="5" t="s">
        <v>58</v>
      </c>
      <c r="F289" s="4">
        <v>4</v>
      </c>
      <c r="G289" s="4"/>
      <c r="H289" s="4"/>
      <c r="I289" s="4"/>
      <c r="J289" s="4"/>
      <c r="K289" s="4"/>
      <c r="L289" s="3"/>
      <c r="M289" s="3"/>
      <c r="N289" s="4"/>
      <c r="O289" s="4"/>
      <c r="P289" s="4"/>
      <c r="Q289" s="4" t="s">
        <v>45</v>
      </c>
      <c r="R289" s="4"/>
      <c r="S289" s="3"/>
      <c r="T289" s="3"/>
      <c r="U289" s="4"/>
      <c r="V289" s="1">
        <f t="shared" si="24"/>
        <v>4</v>
      </c>
    </row>
    <row r="290" spans="1:22" ht="61.5" customHeight="1" x14ac:dyDescent="0.25">
      <c r="A290" s="6">
        <v>89</v>
      </c>
      <c r="B290" s="5" t="s">
        <v>38</v>
      </c>
      <c r="C290" s="5" t="s">
        <v>44</v>
      </c>
      <c r="D290" s="5" t="s">
        <v>43</v>
      </c>
      <c r="E290" s="5" t="s">
        <v>58</v>
      </c>
      <c r="F290" s="4">
        <v>4</v>
      </c>
      <c r="G290" s="4" t="s">
        <v>41</v>
      </c>
      <c r="H290" s="4"/>
      <c r="I290" s="4"/>
      <c r="J290" s="4"/>
      <c r="K290" s="4"/>
      <c r="L290" s="3"/>
      <c r="M290" s="3"/>
      <c r="N290" s="4"/>
      <c r="O290" s="4"/>
      <c r="P290" s="4"/>
      <c r="Q290" s="4"/>
      <c r="R290" s="4"/>
      <c r="S290" s="3"/>
      <c r="T290" s="3"/>
      <c r="U290" s="2"/>
      <c r="V290" s="1">
        <f t="shared" ref="V290" si="25">IFERROR((COUNTA(G290:T290)-COUNTIF(G290:T290,"Nghỉ"))*F290," ")</f>
        <v>4</v>
      </c>
    </row>
    <row r="291" spans="1:22" ht="61.5" customHeight="1" x14ac:dyDescent="0.25">
      <c r="A291" s="6">
        <v>89</v>
      </c>
      <c r="B291" s="5" t="s">
        <v>38</v>
      </c>
      <c r="C291" s="5" t="s">
        <v>54</v>
      </c>
      <c r="D291" s="5" t="s">
        <v>43</v>
      </c>
      <c r="E291" s="5" t="s">
        <v>58</v>
      </c>
      <c r="F291" s="4">
        <v>4</v>
      </c>
      <c r="G291" s="4" t="s">
        <v>41</v>
      </c>
      <c r="H291" s="4"/>
      <c r="I291" s="4"/>
      <c r="J291" s="4"/>
      <c r="K291" s="4"/>
      <c r="L291" s="3"/>
      <c r="M291" s="3"/>
      <c r="N291" s="4"/>
      <c r="O291" s="4"/>
      <c r="P291" s="4"/>
      <c r="Q291" s="4"/>
      <c r="R291" s="4"/>
      <c r="S291" s="3"/>
      <c r="T291" s="3"/>
      <c r="U291" s="2"/>
      <c r="V291" s="1">
        <f t="shared" si="21"/>
        <v>4</v>
      </c>
    </row>
    <row r="292" spans="1:22" ht="61.5" customHeight="1" x14ac:dyDescent="0.25">
      <c r="A292" s="6">
        <v>89</v>
      </c>
      <c r="B292" s="5" t="s">
        <v>38</v>
      </c>
      <c r="C292" s="5" t="s">
        <v>40</v>
      </c>
      <c r="D292" s="5" t="s">
        <v>11</v>
      </c>
      <c r="E292" s="5" t="s">
        <v>10</v>
      </c>
      <c r="F292" s="4">
        <v>5</v>
      </c>
      <c r="G292" s="4"/>
      <c r="H292" s="4" t="s">
        <v>39</v>
      </c>
      <c r="I292" s="4"/>
      <c r="J292" s="4"/>
      <c r="K292" s="4"/>
      <c r="L292" s="3"/>
      <c r="M292" s="3"/>
      <c r="N292" s="4"/>
      <c r="O292" s="4" t="s">
        <v>39</v>
      </c>
      <c r="P292" s="4"/>
      <c r="Q292" s="4"/>
      <c r="R292" s="4"/>
      <c r="S292" s="3"/>
      <c r="T292" s="3"/>
      <c r="U292" s="2"/>
      <c r="V292" s="1">
        <f>IFERROR((COUNTA(G292:T292)-COUNTIF(G292:T292,"Nghỉ"))*F292," ")</f>
        <v>10</v>
      </c>
    </row>
    <row r="293" spans="1:22" ht="61.5" customHeight="1" x14ac:dyDescent="0.25">
      <c r="A293" s="6">
        <v>89</v>
      </c>
      <c r="B293" s="5" t="s">
        <v>38</v>
      </c>
      <c r="C293" s="5" t="s">
        <v>37</v>
      </c>
      <c r="D293" s="5" t="s">
        <v>36</v>
      </c>
      <c r="E293" s="5" t="s">
        <v>35</v>
      </c>
      <c r="F293" s="4">
        <v>3</v>
      </c>
      <c r="G293" s="4"/>
      <c r="H293" s="4"/>
      <c r="I293" s="4" t="s">
        <v>34</v>
      </c>
      <c r="J293" s="4"/>
      <c r="K293" s="4"/>
      <c r="L293" s="3"/>
      <c r="M293" s="3"/>
      <c r="N293" s="4"/>
      <c r="O293" s="4"/>
      <c r="P293" s="4" t="s">
        <v>34</v>
      </c>
      <c r="Q293" s="4"/>
      <c r="R293" s="4"/>
      <c r="S293" s="3"/>
      <c r="T293" s="3"/>
      <c r="U293" s="2"/>
      <c r="V293" s="1">
        <f>IFERROR((COUNTA(G293:T293)-COUNTIF(G293:T293,"Nghỉ"))*F293," ")</f>
        <v>6</v>
      </c>
    </row>
    <row r="294" spans="1:22" ht="61.5" customHeight="1" x14ac:dyDescent="0.25">
      <c r="A294" s="6">
        <v>89</v>
      </c>
      <c r="B294" s="5" t="s">
        <v>38</v>
      </c>
      <c r="C294" s="5" t="s">
        <v>73</v>
      </c>
      <c r="D294" s="5" t="s">
        <v>47</v>
      </c>
      <c r="E294" s="5" t="s">
        <v>46</v>
      </c>
      <c r="F294" s="4">
        <v>8</v>
      </c>
      <c r="G294" s="4"/>
      <c r="H294" s="4"/>
      <c r="I294" s="4"/>
      <c r="J294" s="4"/>
      <c r="K294" s="4" t="s">
        <v>70</v>
      </c>
      <c r="L294" s="3"/>
      <c r="M294" s="3"/>
      <c r="N294" s="4" t="s">
        <v>70</v>
      </c>
      <c r="O294" s="4"/>
      <c r="P294" s="4"/>
      <c r="Q294" s="4" t="s">
        <v>70</v>
      </c>
      <c r="R294" s="4" t="s">
        <v>70</v>
      </c>
      <c r="S294" s="3"/>
      <c r="T294" s="3"/>
      <c r="U294" s="2"/>
      <c r="V294" s="1">
        <f t="shared" ref="V294" si="26">IFERROR((COUNTA(G294:T294)-COUNTIF(G294:T294,"Nghỉ"))*F294," ")</f>
        <v>32</v>
      </c>
    </row>
    <row r="295" spans="1:22" ht="61.5" customHeight="1" x14ac:dyDescent="0.25">
      <c r="A295" s="6">
        <v>90</v>
      </c>
      <c r="B295" s="5" t="s">
        <v>33</v>
      </c>
      <c r="C295" s="5" t="s">
        <v>32</v>
      </c>
      <c r="D295" s="5" t="s">
        <v>31</v>
      </c>
      <c r="E295" s="5" t="s">
        <v>30</v>
      </c>
      <c r="F295" s="4"/>
      <c r="G295" s="10"/>
      <c r="H295" s="10"/>
      <c r="I295" s="10"/>
      <c r="J295" s="10"/>
      <c r="K295" s="10"/>
      <c r="L295" s="3"/>
      <c r="M295" s="3"/>
      <c r="N295" s="10"/>
      <c r="O295" s="10"/>
      <c r="P295" s="10"/>
      <c r="Q295" s="10"/>
      <c r="R295" s="10"/>
      <c r="S295" s="3"/>
      <c r="T295" s="3"/>
      <c r="U295" s="2" t="s">
        <v>439</v>
      </c>
      <c r="V295" s="1">
        <f t="shared" si="21"/>
        <v>0</v>
      </c>
    </row>
    <row r="296" spans="1:22" ht="61.5" customHeight="1" x14ac:dyDescent="0.25">
      <c r="A296" s="6">
        <v>91</v>
      </c>
      <c r="B296" s="5" t="s">
        <v>24</v>
      </c>
      <c r="C296" s="5" t="s">
        <v>19</v>
      </c>
      <c r="D296" s="5" t="s">
        <v>26</v>
      </c>
      <c r="E296" s="5" t="s">
        <v>58</v>
      </c>
      <c r="F296" s="4">
        <v>5</v>
      </c>
      <c r="G296" s="4"/>
      <c r="H296" s="4" t="s">
        <v>29</v>
      </c>
      <c r="I296" s="4"/>
      <c r="J296" s="4"/>
      <c r="K296" s="4"/>
      <c r="L296" s="3"/>
      <c r="M296" s="3"/>
      <c r="N296" s="4"/>
      <c r="O296" s="4"/>
      <c r="P296" s="4"/>
      <c r="Q296" s="4"/>
      <c r="R296" s="4"/>
      <c r="S296" s="3"/>
      <c r="T296" s="3"/>
      <c r="U296" s="4"/>
      <c r="V296" s="1">
        <f t="shared" ref="V296" si="27">IFERROR((COUNTA(G296:T296)-COUNTIF(G296:T296,"Nghỉ"))*F296," ")</f>
        <v>5</v>
      </c>
    </row>
    <row r="297" spans="1:22" ht="61.5" customHeight="1" x14ac:dyDescent="0.25">
      <c r="A297" s="6">
        <v>91</v>
      </c>
      <c r="B297" s="5" t="s">
        <v>24</v>
      </c>
      <c r="C297" s="5" t="s">
        <v>28</v>
      </c>
      <c r="D297" s="5" t="s">
        <v>2</v>
      </c>
      <c r="E297" s="5" t="s">
        <v>1</v>
      </c>
      <c r="F297" s="4">
        <v>5</v>
      </c>
      <c r="G297" s="15"/>
      <c r="H297" s="15"/>
      <c r="I297" s="4" t="s">
        <v>27</v>
      </c>
      <c r="J297" s="15"/>
      <c r="K297" s="15"/>
      <c r="L297" s="3"/>
      <c r="M297" s="3"/>
      <c r="N297" s="15"/>
      <c r="O297" s="15"/>
      <c r="P297" s="4" t="s">
        <v>27</v>
      </c>
      <c r="Q297" s="15"/>
      <c r="R297" s="15"/>
      <c r="S297" s="3"/>
      <c r="T297" s="3"/>
      <c r="U297" s="2"/>
      <c r="V297" s="1">
        <f>IFERROR((COUNTA(H297:T297)-COUNTIF(H297:T297,"Nghỉ"))*F297," ")</f>
        <v>10</v>
      </c>
    </row>
    <row r="298" spans="1:22" ht="61.5" customHeight="1" x14ac:dyDescent="0.25">
      <c r="A298" s="6">
        <v>91</v>
      </c>
      <c r="B298" s="5" t="s">
        <v>24</v>
      </c>
      <c r="C298" s="5" t="s">
        <v>23</v>
      </c>
      <c r="D298" s="5" t="s">
        <v>22</v>
      </c>
      <c r="E298" s="5" t="s">
        <v>21</v>
      </c>
      <c r="F298" s="4">
        <v>5</v>
      </c>
      <c r="G298" s="4"/>
      <c r="H298" s="4"/>
      <c r="I298" s="4"/>
      <c r="J298" s="4" t="s">
        <v>29</v>
      </c>
      <c r="K298" s="4"/>
      <c r="L298" s="3"/>
      <c r="M298" s="3"/>
      <c r="N298" s="4"/>
      <c r="O298" s="4"/>
      <c r="P298" s="4"/>
      <c r="Q298" s="4" t="s">
        <v>29</v>
      </c>
      <c r="R298" s="4"/>
      <c r="S298" s="3"/>
      <c r="T298" s="3"/>
      <c r="U298" s="2"/>
      <c r="V298" s="1">
        <f t="shared" si="21"/>
        <v>10</v>
      </c>
    </row>
    <row r="299" spans="1:22" ht="61.5" customHeight="1" x14ac:dyDescent="0.25">
      <c r="A299" s="6">
        <v>91</v>
      </c>
      <c r="B299" s="5" t="s">
        <v>24</v>
      </c>
      <c r="C299" s="5" t="s">
        <v>12</v>
      </c>
      <c r="D299" s="5" t="s">
        <v>11</v>
      </c>
      <c r="E299" s="5" t="s">
        <v>16</v>
      </c>
      <c r="F299" s="4">
        <v>5</v>
      </c>
      <c r="G299" s="8"/>
      <c r="H299" s="8"/>
      <c r="I299" s="8"/>
      <c r="J299" s="8"/>
      <c r="K299" s="8" t="s">
        <v>15</v>
      </c>
      <c r="L299" s="3"/>
      <c r="M299" s="3"/>
      <c r="N299" s="8"/>
      <c r="O299" s="8"/>
      <c r="P299" s="8"/>
      <c r="Q299" s="8"/>
      <c r="R299" s="8" t="s">
        <v>15</v>
      </c>
      <c r="S299" s="7"/>
      <c r="T299" s="3"/>
      <c r="U299" s="2"/>
      <c r="V299" s="1">
        <f t="shared" si="21"/>
        <v>10</v>
      </c>
    </row>
    <row r="300" spans="1:22" ht="61.5" customHeight="1" x14ac:dyDescent="0.25">
      <c r="A300" s="6">
        <v>92</v>
      </c>
      <c r="B300" s="5" t="s">
        <v>17</v>
      </c>
      <c r="C300" s="5" t="s">
        <v>23</v>
      </c>
      <c r="D300" s="5" t="s">
        <v>22</v>
      </c>
      <c r="E300" s="5" t="s">
        <v>21</v>
      </c>
      <c r="F300" s="4">
        <v>5</v>
      </c>
      <c r="G300" s="4" t="s">
        <v>20</v>
      </c>
      <c r="H300" s="4" t="s">
        <v>20</v>
      </c>
      <c r="I300" s="4"/>
      <c r="J300" s="4"/>
      <c r="K300" s="4"/>
      <c r="L300" s="3"/>
      <c r="M300" s="3"/>
      <c r="N300" s="4" t="s">
        <v>20</v>
      </c>
      <c r="O300" s="4" t="s">
        <v>20</v>
      </c>
      <c r="P300" s="4"/>
      <c r="Q300" s="4"/>
      <c r="R300" s="4"/>
      <c r="S300" s="3"/>
      <c r="T300" s="3"/>
      <c r="U300" s="2"/>
      <c r="V300" s="1">
        <f>IFERROR((COUNTA(G300:T300)-COUNTIF(G300:T300,"Nghỉ"))*F300," ")</f>
        <v>20</v>
      </c>
    </row>
    <row r="301" spans="1:22" ht="61.5" customHeight="1" x14ac:dyDescent="0.25">
      <c r="A301" s="6">
        <v>92</v>
      </c>
      <c r="B301" s="5" t="s">
        <v>17</v>
      </c>
      <c r="C301" s="5" t="s">
        <v>28</v>
      </c>
      <c r="D301" s="5" t="s">
        <v>2</v>
      </c>
      <c r="E301" s="5" t="s">
        <v>1</v>
      </c>
      <c r="F301" s="4">
        <v>5</v>
      </c>
      <c r="G301" s="15"/>
      <c r="H301" s="15"/>
      <c r="I301" s="4" t="s">
        <v>27</v>
      </c>
      <c r="J301" s="15"/>
      <c r="K301" s="15"/>
      <c r="L301" s="3"/>
      <c r="M301" s="3"/>
      <c r="N301" s="15"/>
      <c r="O301" s="15"/>
      <c r="P301" s="4" t="s">
        <v>27</v>
      </c>
      <c r="Q301" s="15"/>
      <c r="R301" s="15"/>
      <c r="S301" s="3"/>
      <c r="T301" s="3"/>
      <c r="U301" s="2"/>
      <c r="V301" s="1">
        <f>IFERROR((COUNTA(H301:T301)-COUNTIF(H301:T301,"Nghỉ"))*F301," ")</f>
        <v>10</v>
      </c>
    </row>
    <row r="302" spans="1:22" ht="61.5" customHeight="1" x14ac:dyDescent="0.25">
      <c r="A302" s="6">
        <v>92</v>
      </c>
      <c r="B302" s="5" t="s">
        <v>17</v>
      </c>
      <c r="C302" s="5" t="s">
        <v>19</v>
      </c>
      <c r="D302" s="5" t="s">
        <v>26</v>
      </c>
      <c r="E302" s="5" t="s">
        <v>25</v>
      </c>
      <c r="F302" s="4">
        <v>5</v>
      </c>
      <c r="G302" s="4"/>
      <c r="H302" s="4"/>
      <c r="I302" s="4"/>
      <c r="J302" s="4" t="s">
        <v>20</v>
      </c>
      <c r="K302" s="4"/>
      <c r="L302" s="3"/>
      <c r="M302" s="3"/>
      <c r="N302" s="4"/>
      <c r="O302" s="4"/>
      <c r="P302" s="4"/>
      <c r="Q302" s="4" t="s">
        <v>20</v>
      </c>
      <c r="R302" s="4"/>
      <c r="S302" s="3"/>
      <c r="T302" s="3"/>
      <c r="U302" s="2"/>
      <c r="V302" s="1">
        <f t="shared" si="21"/>
        <v>10</v>
      </c>
    </row>
    <row r="303" spans="1:22" ht="61.5" customHeight="1" x14ac:dyDescent="0.25">
      <c r="A303" s="6">
        <v>92</v>
      </c>
      <c r="B303" s="5" t="s">
        <v>17</v>
      </c>
      <c r="C303" s="5" t="s">
        <v>12</v>
      </c>
      <c r="D303" s="5" t="s">
        <v>11</v>
      </c>
      <c r="E303" s="5" t="s">
        <v>16</v>
      </c>
      <c r="F303" s="4">
        <v>5</v>
      </c>
      <c r="G303" s="8"/>
      <c r="H303" s="8"/>
      <c r="I303" s="8"/>
      <c r="J303" s="8"/>
      <c r="K303" s="8" t="s">
        <v>15</v>
      </c>
      <c r="L303" s="3"/>
      <c r="M303" s="3"/>
      <c r="N303" s="8"/>
      <c r="O303" s="8"/>
      <c r="P303" s="8"/>
      <c r="Q303" s="8"/>
      <c r="R303" s="8" t="s">
        <v>15</v>
      </c>
      <c r="S303" s="7"/>
      <c r="T303" s="3"/>
      <c r="U303" s="2"/>
      <c r="V303" s="1">
        <f t="shared" si="21"/>
        <v>10</v>
      </c>
    </row>
    <row r="304" spans="1:22" ht="61.5" customHeight="1" x14ac:dyDescent="0.25">
      <c r="A304" s="6">
        <v>93</v>
      </c>
      <c r="B304" s="5" t="s">
        <v>13</v>
      </c>
      <c r="C304" s="5" t="s">
        <v>12</v>
      </c>
      <c r="D304" s="5" t="s">
        <v>11</v>
      </c>
      <c r="E304" s="5" t="s">
        <v>10</v>
      </c>
      <c r="F304" s="4">
        <v>5</v>
      </c>
      <c r="G304" s="4" t="s">
        <v>9</v>
      </c>
      <c r="H304" s="4"/>
      <c r="I304" s="4"/>
      <c r="J304" s="4"/>
      <c r="K304" s="4"/>
      <c r="L304" s="3"/>
      <c r="M304" s="3"/>
      <c r="N304" s="4" t="s">
        <v>9</v>
      </c>
      <c r="O304" s="4"/>
      <c r="P304" s="4"/>
      <c r="Q304" s="4"/>
      <c r="R304" s="4"/>
      <c r="S304" s="3"/>
      <c r="T304" s="3"/>
      <c r="U304" s="2"/>
      <c r="V304" s="1">
        <f t="shared" si="21"/>
        <v>10</v>
      </c>
    </row>
    <row r="305" spans="1:22" ht="61.5" customHeight="1" x14ac:dyDescent="0.25">
      <c r="A305" s="6">
        <v>93</v>
      </c>
      <c r="B305" s="5" t="s">
        <v>13</v>
      </c>
      <c r="C305" s="5" t="s">
        <v>8</v>
      </c>
      <c r="D305" s="5" t="s">
        <v>14</v>
      </c>
      <c r="E305" s="5" t="s">
        <v>6</v>
      </c>
      <c r="F305" s="4">
        <v>8</v>
      </c>
      <c r="G305" s="8"/>
      <c r="H305" s="8" t="s">
        <v>5</v>
      </c>
      <c r="I305" s="8"/>
      <c r="J305" s="8"/>
      <c r="K305" s="8" t="s">
        <v>5</v>
      </c>
      <c r="L305" s="3"/>
      <c r="M305" s="3"/>
      <c r="N305" s="8"/>
      <c r="O305" s="8" t="s">
        <v>5</v>
      </c>
      <c r="P305" s="8"/>
      <c r="Q305" s="8"/>
      <c r="R305" s="8" t="s">
        <v>5</v>
      </c>
      <c r="S305" s="7"/>
      <c r="T305" s="3"/>
      <c r="U305" s="2"/>
      <c r="V305" s="1">
        <f t="shared" si="21"/>
        <v>32</v>
      </c>
    </row>
    <row r="306" spans="1:22" ht="61.5" customHeight="1" x14ac:dyDescent="0.25">
      <c r="A306" s="6">
        <v>93</v>
      </c>
      <c r="B306" s="5" t="s">
        <v>13</v>
      </c>
      <c r="C306" s="5" t="s">
        <v>3</v>
      </c>
      <c r="D306" s="5" t="s">
        <v>2</v>
      </c>
      <c r="E306" s="5" t="s">
        <v>1</v>
      </c>
      <c r="F306" s="4">
        <v>5</v>
      </c>
      <c r="G306" s="4"/>
      <c r="H306" s="4"/>
      <c r="I306" s="4"/>
      <c r="J306" s="4" t="s">
        <v>0</v>
      </c>
      <c r="K306" s="4"/>
      <c r="L306" s="3"/>
      <c r="M306" s="3"/>
      <c r="N306" s="4"/>
      <c r="O306" s="4"/>
      <c r="P306" s="4"/>
      <c r="Q306" s="4" t="s">
        <v>0</v>
      </c>
      <c r="R306" s="4"/>
      <c r="S306" s="3"/>
      <c r="T306" s="3"/>
      <c r="U306" s="2"/>
      <c r="V306" s="1">
        <f t="shared" si="21"/>
        <v>10</v>
      </c>
    </row>
    <row r="307" spans="1:22" ht="61.5" customHeight="1" x14ac:dyDescent="0.25">
      <c r="A307" s="6">
        <v>94</v>
      </c>
      <c r="B307" s="5" t="s">
        <v>4</v>
      </c>
      <c r="C307" s="5" t="s">
        <v>12</v>
      </c>
      <c r="D307" s="5" t="s">
        <v>11</v>
      </c>
      <c r="E307" s="5" t="s">
        <v>10</v>
      </c>
      <c r="F307" s="4">
        <v>5</v>
      </c>
      <c r="G307" s="4" t="s">
        <v>9</v>
      </c>
      <c r="H307" s="4"/>
      <c r="I307" s="4"/>
      <c r="J307" s="4"/>
      <c r="K307" s="4"/>
      <c r="L307" s="3"/>
      <c r="M307" s="3"/>
      <c r="N307" s="4" t="s">
        <v>9</v>
      </c>
      <c r="O307" s="4"/>
      <c r="P307" s="4"/>
      <c r="Q307" s="4"/>
      <c r="R307" s="4"/>
      <c r="S307" s="3"/>
      <c r="T307" s="3"/>
      <c r="U307" s="2"/>
      <c r="V307" s="1">
        <f t="shared" si="21"/>
        <v>10</v>
      </c>
    </row>
    <row r="308" spans="1:22" ht="61.5" customHeight="1" x14ac:dyDescent="0.25">
      <c r="A308" s="6">
        <v>94</v>
      </c>
      <c r="B308" s="5" t="s">
        <v>4</v>
      </c>
      <c r="C308" s="5" t="s">
        <v>8</v>
      </c>
      <c r="D308" s="5" t="s">
        <v>7</v>
      </c>
      <c r="E308" s="5" t="s">
        <v>6</v>
      </c>
      <c r="F308" s="4">
        <v>8</v>
      </c>
      <c r="G308" s="8"/>
      <c r="H308" s="8" t="s">
        <v>5</v>
      </c>
      <c r="I308" s="8"/>
      <c r="J308" s="8"/>
      <c r="K308" s="8" t="s">
        <v>5</v>
      </c>
      <c r="L308" s="3"/>
      <c r="M308" s="3"/>
      <c r="N308" s="8"/>
      <c r="O308" s="8" t="s">
        <v>5</v>
      </c>
      <c r="P308" s="8"/>
      <c r="Q308" s="8"/>
      <c r="R308" s="8" t="s">
        <v>5</v>
      </c>
      <c r="S308" s="7"/>
      <c r="T308" s="3"/>
      <c r="U308" s="2"/>
      <c r="V308" s="1">
        <f t="shared" si="21"/>
        <v>32</v>
      </c>
    </row>
    <row r="309" spans="1:22" ht="61.5" customHeight="1" x14ac:dyDescent="0.25">
      <c r="A309" s="6">
        <v>94</v>
      </c>
      <c r="B309" s="5" t="s">
        <v>4</v>
      </c>
      <c r="C309" s="5" t="s">
        <v>3</v>
      </c>
      <c r="D309" s="5" t="s">
        <v>2</v>
      </c>
      <c r="E309" s="5" t="s">
        <v>1</v>
      </c>
      <c r="F309" s="4">
        <v>5</v>
      </c>
      <c r="G309" s="4"/>
      <c r="H309" s="4"/>
      <c r="I309" s="4"/>
      <c r="J309" s="4" t="s">
        <v>0</v>
      </c>
      <c r="K309" s="4"/>
      <c r="L309" s="3"/>
      <c r="M309" s="3"/>
      <c r="N309" s="4"/>
      <c r="O309" s="4"/>
      <c r="P309" s="4"/>
      <c r="Q309" s="4" t="s">
        <v>0</v>
      </c>
      <c r="R309" s="4"/>
      <c r="S309" s="3"/>
      <c r="T309" s="3"/>
      <c r="U309" s="2"/>
      <c r="V309" s="1">
        <f t="shared" si="21"/>
        <v>10</v>
      </c>
    </row>
    <row r="310" spans="1:22" ht="20.25" x14ac:dyDescent="0.3">
      <c r="A310" s="37" t="s">
        <v>374</v>
      </c>
      <c r="B310" s="38"/>
      <c r="C310" s="37"/>
      <c r="D310" s="37"/>
      <c r="E310" s="37"/>
      <c r="F310" s="39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37"/>
      <c r="T310" s="37"/>
      <c r="U310" s="37"/>
    </row>
    <row r="311" spans="1:22" ht="20.25" x14ac:dyDescent="0.3">
      <c r="A311" s="37" t="s">
        <v>375</v>
      </c>
      <c r="B311" s="38"/>
      <c r="C311" s="29"/>
      <c r="D311" s="41"/>
      <c r="E311" s="42"/>
      <c r="F311" s="43"/>
      <c r="G311" s="44"/>
      <c r="H311" s="44"/>
      <c r="I311" s="44"/>
      <c r="J311" s="44"/>
      <c r="K311" s="36"/>
      <c r="L311" s="36"/>
      <c r="M311" s="36"/>
      <c r="N311" s="36"/>
      <c r="O311" s="36"/>
      <c r="P311" s="36"/>
      <c r="Q311" s="36"/>
      <c r="R311" s="36"/>
      <c r="S311" s="45"/>
      <c r="T311" s="45"/>
      <c r="U311" s="45"/>
    </row>
    <row r="312" spans="1:22" ht="23.25" x14ac:dyDescent="0.35">
      <c r="A312" s="46"/>
      <c r="B312" s="43"/>
      <c r="C312" s="47"/>
      <c r="D312" s="48"/>
      <c r="E312" s="43"/>
      <c r="F312" s="43"/>
      <c r="G312" s="49"/>
      <c r="H312" s="49"/>
      <c r="I312" s="49"/>
      <c r="J312" s="49"/>
      <c r="K312" s="32"/>
      <c r="L312" s="36"/>
      <c r="M312" s="36"/>
      <c r="N312" s="36"/>
      <c r="O312" s="36"/>
      <c r="P312" s="36"/>
      <c r="Q312" s="50"/>
      <c r="R312" s="50"/>
      <c r="S312" s="51" t="s">
        <v>644</v>
      </c>
      <c r="T312" s="52"/>
      <c r="U312" s="52"/>
    </row>
    <row r="313" spans="1:22" ht="22.5" x14ac:dyDescent="0.3">
      <c r="A313" s="46"/>
      <c r="B313" s="53" t="s">
        <v>376</v>
      </c>
      <c r="C313" s="47"/>
      <c r="D313" s="48" t="s">
        <v>377</v>
      </c>
      <c r="E313" s="43"/>
      <c r="F313" s="49"/>
      <c r="G313" s="49"/>
      <c r="H313" s="49"/>
      <c r="I313" s="49"/>
      <c r="J313" s="49"/>
      <c r="K313" s="32"/>
      <c r="L313" s="36"/>
      <c r="M313" s="36"/>
      <c r="N313" s="36"/>
      <c r="O313" s="36"/>
      <c r="P313" s="36"/>
      <c r="Q313" s="54"/>
      <c r="R313" s="54"/>
      <c r="S313" s="55" t="s">
        <v>378</v>
      </c>
      <c r="T313" s="54"/>
      <c r="U313" s="54"/>
    </row>
    <row r="314" spans="1:22" ht="22.5" x14ac:dyDescent="0.2">
      <c r="A314" s="46"/>
      <c r="B314" s="56" t="s">
        <v>379</v>
      </c>
      <c r="C314" s="57"/>
      <c r="D314" s="57"/>
      <c r="E314" s="58"/>
      <c r="F314" s="49"/>
      <c r="G314" s="49"/>
      <c r="H314" s="49"/>
      <c r="I314" s="49"/>
      <c r="J314" s="49"/>
      <c r="K314" s="32"/>
      <c r="L314" s="36"/>
      <c r="M314" s="36"/>
      <c r="N314" s="36"/>
      <c r="O314" s="36"/>
      <c r="P314" s="36"/>
      <c r="Q314" s="54"/>
      <c r="R314" s="54"/>
      <c r="S314" s="55" t="s">
        <v>380</v>
      </c>
      <c r="T314" s="54"/>
      <c r="U314" s="54"/>
    </row>
    <row r="315" spans="1:22" ht="23.25" x14ac:dyDescent="0.35">
      <c r="A315" s="46"/>
      <c r="B315" s="56" t="s">
        <v>381</v>
      </c>
      <c r="C315" s="59"/>
      <c r="D315" s="60"/>
      <c r="E315" s="60"/>
      <c r="F315" s="61"/>
      <c r="G315" s="32"/>
      <c r="H315" s="32"/>
      <c r="I315" s="32"/>
      <c r="J315" s="32"/>
      <c r="K315" s="32"/>
      <c r="L315" s="36"/>
      <c r="M315" s="36"/>
      <c r="N315" s="36"/>
      <c r="O315" s="36"/>
      <c r="P315" s="36"/>
      <c r="Q315" s="62"/>
      <c r="R315" s="62"/>
      <c r="S315" s="63"/>
      <c r="T315" s="64"/>
      <c r="U315" s="64"/>
    </row>
    <row r="316" spans="1:22" ht="23.25" x14ac:dyDescent="0.35">
      <c r="A316" s="46"/>
      <c r="B316" s="45"/>
      <c r="C316" s="59"/>
      <c r="D316" s="59"/>
      <c r="E316" s="61"/>
      <c r="F316" s="61"/>
      <c r="G316" s="32"/>
      <c r="H316" s="32"/>
      <c r="I316" s="32"/>
      <c r="J316" s="32"/>
      <c r="K316" s="32"/>
      <c r="L316" s="36"/>
      <c r="M316" s="36"/>
      <c r="N316" s="36"/>
      <c r="O316" s="36"/>
      <c r="P316" s="36"/>
      <c r="Q316" s="32"/>
      <c r="R316" s="65"/>
      <c r="S316" s="66"/>
      <c r="T316" s="38"/>
      <c r="U316" s="38"/>
    </row>
    <row r="317" spans="1:22" ht="23.25" x14ac:dyDescent="0.35">
      <c r="A317" s="46"/>
      <c r="B317" s="38"/>
      <c r="C317" s="59"/>
      <c r="D317" s="59"/>
      <c r="E317" s="61"/>
      <c r="F317" s="61"/>
      <c r="G317" s="32"/>
      <c r="H317" s="32"/>
      <c r="I317" s="32"/>
      <c r="J317" s="32"/>
      <c r="K317" s="32"/>
      <c r="L317" s="36"/>
      <c r="M317" s="36"/>
      <c r="N317" s="36"/>
      <c r="O317" s="36"/>
      <c r="P317" s="36"/>
      <c r="Q317" s="32"/>
      <c r="R317" s="65"/>
      <c r="S317" s="66"/>
      <c r="T317" s="38"/>
      <c r="U317" s="38"/>
    </row>
    <row r="318" spans="1:22" ht="23.25" x14ac:dyDescent="0.35">
      <c r="A318" s="46"/>
      <c r="B318" s="38"/>
      <c r="C318" s="59"/>
      <c r="D318" s="59"/>
      <c r="E318" s="61"/>
      <c r="F318" s="61"/>
      <c r="G318" s="32"/>
      <c r="H318" s="32"/>
      <c r="I318" s="32"/>
      <c r="J318" s="32"/>
      <c r="K318" s="32"/>
      <c r="L318" s="36"/>
      <c r="M318" s="36"/>
      <c r="N318" s="36"/>
      <c r="O318" s="36"/>
      <c r="P318" s="36"/>
      <c r="Q318" s="32"/>
      <c r="R318" s="65"/>
      <c r="S318" s="66"/>
      <c r="T318" s="38"/>
      <c r="U318" s="38"/>
    </row>
    <row r="319" spans="1:22" ht="23.25" x14ac:dyDescent="0.35">
      <c r="A319" s="46"/>
      <c r="B319" s="38"/>
      <c r="C319" s="59"/>
      <c r="D319" s="59"/>
      <c r="E319" s="61"/>
      <c r="F319" s="61"/>
      <c r="G319" s="32"/>
      <c r="H319" s="32"/>
      <c r="I319" s="32"/>
      <c r="J319" s="32"/>
      <c r="K319" s="32"/>
      <c r="L319" s="36"/>
      <c r="M319" s="36"/>
      <c r="N319" s="36"/>
      <c r="O319" s="36"/>
      <c r="P319" s="36"/>
      <c r="Q319" s="32"/>
      <c r="R319" s="65"/>
      <c r="S319" s="66"/>
      <c r="T319" s="38"/>
      <c r="U319" s="38"/>
    </row>
    <row r="320" spans="1:22" ht="23.25" x14ac:dyDescent="0.35">
      <c r="A320" s="46"/>
      <c r="B320" s="67"/>
      <c r="C320" s="59"/>
      <c r="D320" s="59"/>
      <c r="E320" s="61"/>
      <c r="F320" s="61"/>
      <c r="G320" s="32"/>
      <c r="H320" s="32"/>
      <c r="I320" s="32"/>
      <c r="J320" s="32"/>
      <c r="K320" s="32"/>
      <c r="L320" s="36"/>
      <c r="M320" s="36"/>
      <c r="N320" s="36"/>
      <c r="O320" s="36"/>
      <c r="P320" s="36"/>
      <c r="Q320" s="32"/>
      <c r="R320" s="65"/>
      <c r="S320" s="66"/>
      <c r="T320" s="38"/>
      <c r="U320" s="38"/>
    </row>
    <row r="321" spans="1:21" ht="23.25" x14ac:dyDescent="0.35">
      <c r="A321" s="46"/>
      <c r="B321" s="38"/>
      <c r="C321" s="59"/>
      <c r="D321" s="59"/>
      <c r="E321" s="61"/>
      <c r="F321" s="61"/>
      <c r="G321" s="32"/>
      <c r="H321" s="32"/>
      <c r="I321" s="32"/>
      <c r="J321" s="32"/>
      <c r="K321" s="32"/>
      <c r="L321" s="36"/>
      <c r="M321" s="36"/>
      <c r="N321" s="36"/>
      <c r="O321" s="36"/>
      <c r="P321" s="36"/>
      <c r="Q321" s="32"/>
      <c r="R321" s="32"/>
      <c r="S321" s="66"/>
      <c r="T321" s="38"/>
      <c r="U321" s="38"/>
    </row>
    <row r="322" spans="1:21" ht="22.5" x14ac:dyDescent="0.3">
      <c r="A322" s="46"/>
      <c r="B322" s="38"/>
      <c r="C322" s="59"/>
      <c r="D322" s="59"/>
      <c r="E322" s="61"/>
      <c r="F322" s="61"/>
      <c r="G322" s="32"/>
      <c r="H322" s="32"/>
      <c r="I322" s="32"/>
      <c r="J322" s="32"/>
      <c r="K322" s="32"/>
      <c r="L322" s="36"/>
      <c r="M322" s="36"/>
      <c r="N322" s="36"/>
      <c r="O322" s="36"/>
      <c r="P322" s="36"/>
      <c r="Q322" s="54"/>
      <c r="R322" s="54"/>
      <c r="S322" s="68" t="s">
        <v>382</v>
      </c>
      <c r="T322" s="69"/>
      <c r="U322" s="69"/>
    </row>
  </sheetData>
  <autoFilter ref="A6:U315" xr:uid="{0F358295-DBB5-41D9-8B53-760AD44E9748}"/>
  <mergeCells count="4">
    <mergeCell ref="A1:F1"/>
    <mergeCell ref="H1:I1"/>
    <mergeCell ref="A2:F2"/>
    <mergeCell ref="A4:U4"/>
  </mergeCells>
  <conditionalFormatting sqref="G6:T7">
    <cfRule type="expression" dxfId="567" priority="712">
      <formula>OR(WEEKDAY(G$6)=1,WEEKDAY(G$6)=7)</formula>
    </cfRule>
  </conditionalFormatting>
  <conditionalFormatting sqref="G7:T7">
    <cfRule type="expression" dxfId="566" priority="713">
      <formula>DAY(G$7)=1</formula>
    </cfRule>
  </conditionalFormatting>
  <conditionalFormatting sqref="L3">
    <cfRule type="duplicateValues" dxfId="565" priority="711"/>
  </conditionalFormatting>
  <conditionalFormatting sqref="O6:O7">
    <cfRule type="duplicateValues" dxfId="564" priority="714"/>
  </conditionalFormatting>
  <conditionalFormatting sqref="G8:G11 G50:G53 G44:G47 G61:G66 G93 L93:M93 S93 G100:G103 L116:M117 G178 G229:G234 G236:G244 G96:G98 G120:G122 G181:G184 G139 G219:G222 G32 G30 G246:G249 G116:G117 G298:G300 L246:M249 L30:M30 L32:M32 L120:M124 L96:M98 G252:G267 L229:M244 L178:M179 L100:M103 L61:M66 L44:M53 L8:M11 S8:S11 S44:S53 S61:S66 S100:S103 S178:S179 S229:S244 S120:S123 S30 S246:S249 S96:S98 S116:S117 S181:S184 L181:M184 G34:K36 N34:R36 G14:S27 L34:M35 L37:M37 S32:S35 S37 G38:S42 G36:S36 G56:N58 O57:O58 P56:S58 G59:S59 G62:S62 G68:S89 G105:S108 G113:S114 G111:S111 G125:K127 N125:O127 G122:O122 Q125:R127 Q122:S122 L126:M126 S128:S129 S126 G127:S127 L128:M128 L133:M133 G129:S132 G134:S137 L139:M139 S139 G145:K146 N145:R146 G142:S143 L143:M145 L147:M150 S143:S145 S147:S150 G149:K150 N149:R150 G151:S155 G146:S146 G157:S161 G162:K166 N162:R166 G168:K172 L162:M172 S162:S172 N168:R172 G173:S176 G184:S184 G192:S192 G187:S190 L200:M200 S200 G199:S199 L206:M206 S206 G201:S204 L217:M222 G208:S216 S217:S222 G217:K217 N217:R217 L251:M265 S251:S265 G269:S282 G266:S267 L267:M268 S267:S268 G284:S287 G295:K296 N295:R296 G291:S294 L295:M299 L301:M302 S295:S299 S301:S302 G302:K302 G303:S309 G300:S300 N302:R302">
    <cfRule type="expression" dxfId="563" priority="710">
      <formula>G8&lt;&gt;""</formula>
    </cfRule>
  </conditionalFormatting>
  <conditionalFormatting sqref="G235">
    <cfRule type="expression" dxfId="562" priority="708">
      <formula>G235&lt;&gt;""</formula>
    </cfRule>
  </conditionalFormatting>
  <conditionalFormatting sqref="G12 L12:M12 S12">
    <cfRule type="expression" dxfId="561" priority="707">
      <formula>G12&lt;&gt;""</formula>
    </cfRule>
  </conditionalFormatting>
  <conditionalFormatting sqref="G28 L28:M28 S28">
    <cfRule type="expression" dxfId="560" priority="706">
      <formula>G28&lt;&gt;""</formula>
    </cfRule>
  </conditionalFormatting>
  <conditionalFormatting sqref="G29 L29:M29 S29">
    <cfRule type="expression" dxfId="559" priority="705">
      <formula>G29&lt;&gt;""</formula>
    </cfRule>
  </conditionalFormatting>
  <conditionalFormatting sqref="S31 G31 L31:M31">
    <cfRule type="expression" dxfId="558" priority="703">
      <formula>G31&lt;&gt;""</formula>
    </cfRule>
  </conditionalFormatting>
  <conditionalFormatting sqref="G33 L33:M33">
    <cfRule type="expression" dxfId="557" priority="701">
      <formula>G33&lt;&gt;""</formula>
    </cfRule>
  </conditionalFormatting>
  <conditionalFormatting sqref="G43 L43:M43 S43">
    <cfRule type="expression" dxfId="556" priority="699">
      <formula>G43&lt;&gt;""</formula>
    </cfRule>
  </conditionalFormatting>
  <conditionalFormatting sqref="G54 S54 L54:M54">
    <cfRule type="expression" dxfId="555" priority="685">
      <formula>G54&lt;&gt;""</formula>
    </cfRule>
  </conditionalFormatting>
  <conditionalFormatting sqref="G55 S55 L55:M55">
    <cfRule type="expression" dxfId="554" priority="682">
      <formula>G55&lt;&gt;""</formula>
    </cfRule>
  </conditionalFormatting>
  <conditionalFormatting sqref="G60 L60:M60 S60">
    <cfRule type="expression" dxfId="553" priority="680">
      <formula>G60&lt;&gt;""</formula>
    </cfRule>
  </conditionalFormatting>
  <conditionalFormatting sqref="P8:P11 P50:P53 P44:P47 P61:P66 P93 P100:P103 P178 P229:P234 P236:P244 P286 P96:P98 P120:P122 P181:P184 P139 P219:P222 P32 P30 P246:P249 P116:P117 P298:P300 P252:P267 P125:P127">
    <cfRule type="expression" dxfId="552" priority="212">
      <formula>P8&lt;&gt;""</formula>
    </cfRule>
  </conditionalFormatting>
  <conditionalFormatting sqref="G67 L67:M67 S67">
    <cfRule type="expression" dxfId="551" priority="677">
      <formula>G67&lt;&gt;""</formula>
    </cfRule>
  </conditionalFormatting>
  <conditionalFormatting sqref="H31">
    <cfRule type="expression" dxfId="550" priority="513">
      <formula>H31&lt;&gt;""</formula>
    </cfRule>
  </conditionalFormatting>
  <conditionalFormatting sqref="K29">
    <cfRule type="expression" dxfId="549" priority="361">
      <formula>K29&lt;&gt;""</formula>
    </cfRule>
  </conditionalFormatting>
  <conditionalFormatting sqref="P43">
    <cfRule type="expression" dxfId="548" priority="205">
      <formula>P43&lt;&gt;""</formula>
    </cfRule>
  </conditionalFormatting>
  <conditionalFormatting sqref="G90 L90:M90 S90">
    <cfRule type="expression" dxfId="547" priority="671">
      <formula>G90&lt;&gt;""</formula>
    </cfRule>
  </conditionalFormatting>
  <conditionalFormatting sqref="G92 L92:M92 S92">
    <cfRule type="expression" dxfId="546" priority="669">
      <formula>G92&lt;&gt;""</formula>
    </cfRule>
  </conditionalFormatting>
  <conditionalFormatting sqref="K90">
    <cfRule type="expression" dxfId="545" priority="353">
      <formula>K90&lt;&gt;""</formula>
    </cfRule>
  </conditionalFormatting>
  <conditionalFormatting sqref="G91 L91:M91 S91">
    <cfRule type="expression" dxfId="544" priority="666">
      <formula>G91&lt;&gt;""</formula>
    </cfRule>
  </conditionalFormatting>
  <conditionalFormatting sqref="K99">
    <cfRule type="expression" dxfId="543" priority="350">
      <formula>K99&lt;&gt;""</formula>
    </cfRule>
  </conditionalFormatting>
  <conditionalFormatting sqref="G99 L99:M99 S99">
    <cfRule type="expression" dxfId="542" priority="663">
      <formula>G99&lt;&gt;""</formula>
    </cfRule>
  </conditionalFormatting>
  <conditionalFormatting sqref="O104:O108">
    <cfRule type="expression" dxfId="541" priority="246">
      <formula>O104&lt;&gt;""</formula>
    </cfRule>
  </conditionalFormatting>
  <conditionalFormatting sqref="H110:H111">
    <cfRule type="expression" dxfId="540" priority="500">
      <formula>H110&lt;&gt;""</formula>
    </cfRule>
  </conditionalFormatting>
  <conditionalFormatting sqref="J115">
    <cfRule type="expression" dxfId="539" priority="397">
      <formula>J115&lt;&gt;""</formula>
    </cfRule>
  </conditionalFormatting>
  <conditionalFormatting sqref="G101:G102 L101:M102 S101:S102">
    <cfRule type="expression" dxfId="538" priority="659">
      <formula>G101&lt;&gt;""</formula>
    </cfRule>
  </conditionalFormatting>
  <conditionalFormatting sqref="L104:M108 S104:S108">
    <cfRule type="expression" dxfId="537" priority="658">
      <formula>L104&lt;&gt;""</formula>
    </cfRule>
  </conditionalFormatting>
  <conditionalFormatting sqref="G104:G108">
    <cfRule type="expression" dxfId="536" priority="657">
      <formula>G104&lt;&gt;""</formula>
    </cfRule>
  </conditionalFormatting>
  <conditionalFormatting sqref="J138:J139">
    <cfRule type="expression" dxfId="535" priority="393">
      <formula>J138&lt;&gt;""</formula>
    </cfRule>
  </conditionalFormatting>
  <conditionalFormatting sqref="I141:I143">
    <cfRule type="expression" dxfId="534" priority="443">
      <formula>I141&lt;&gt;""</formula>
    </cfRule>
  </conditionalFormatting>
  <conditionalFormatting sqref="L110:M111 G110:G111 S110:S111">
    <cfRule type="expression" dxfId="533" priority="653">
      <formula>G110&lt;&gt;""</formula>
    </cfRule>
  </conditionalFormatting>
  <conditionalFormatting sqref="L115:M115 G115 S115">
    <cfRule type="expression" dxfId="532" priority="651">
      <formula>G115&lt;&gt;""</formula>
    </cfRule>
  </conditionalFormatting>
  <conditionalFormatting sqref="L109:M109 S109">
    <cfRule type="expression" dxfId="531" priority="649">
      <formula>L109&lt;&gt;""</formula>
    </cfRule>
  </conditionalFormatting>
  <conditionalFormatting sqref="K283">
    <cfRule type="expression" dxfId="530" priority="334">
      <formula>K283&lt;&gt;""</formula>
    </cfRule>
  </conditionalFormatting>
  <conditionalFormatting sqref="S281 G281 L281:M281">
    <cfRule type="expression" dxfId="529" priority="588">
      <formula>G281&lt;&gt;""</formula>
    </cfRule>
  </conditionalFormatting>
  <conditionalFormatting sqref="I289">
    <cfRule type="expression" dxfId="528" priority="434">
      <formula>I289&lt;&gt;""</formula>
    </cfRule>
  </conditionalFormatting>
  <conditionalFormatting sqref="L112:M112 S112">
    <cfRule type="expression" dxfId="527" priority="645">
      <formula>L112&lt;&gt;""</formula>
    </cfRule>
  </conditionalFormatting>
  <conditionalFormatting sqref="N296">
    <cfRule type="expression" dxfId="526" priority="279">
      <formula>N296&lt;&gt;""</formula>
    </cfRule>
  </conditionalFormatting>
  <conditionalFormatting sqref="S285:S286">
    <cfRule type="expression" dxfId="525" priority="583">
      <formula>S285&lt;&gt;""</formula>
    </cfRule>
  </conditionalFormatting>
  <conditionalFormatting sqref="G245 L245:M245 S245">
    <cfRule type="expression" dxfId="524" priority="641">
      <formula>G245&lt;&gt;""</formula>
    </cfRule>
  </conditionalFormatting>
  <conditionalFormatting sqref="L119:M119 G119 S119">
    <cfRule type="expression" dxfId="523" priority="640">
      <formula>G119&lt;&gt;""</formula>
    </cfRule>
  </conditionalFormatting>
  <conditionalFormatting sqref="L118:M118 G118 S118">
    <cfRule type="expression" dxfId="522" priority="639">
      <formula>G118&lt;&gt;""</formula>
    </cfRule>
  </conditionalFormatting>
  <conditionalFormatting sqref="L125:M125 S125">
    <cfRule type="expression" dxfId="521" priority="638">
      <formula>L125&lt;&gt;""</formula>
    </cfRule>
  </conditionalFormatting>
  <conditionalFormatting sqref="J191">
    <cfRule type="expression" dxfId="520" priority="374">
      <formula>J191&lt;&gt;""</formula>
    </cfRule>
  </conditionalFormatting>
  <conditionalFormatting sqref="G138:G139 L138:M139 S138:S139">
    <cfRule type="expression" dxfId="519" priority="633">
      <formula>G138&lt;&gt;""</formula>
    </cfRule>
  </conditionalFormatting>
  <conditionalFormatting sqref="G141:G143 S141:S143 L141:M143">
    <cfRule type="expression" dxfId="518" priority="632">
      <formula>G141&lt;&gt;""</formula>
    </cfRule>
  </conditionalFormatting>
  <conditionalFormatting sqref="G140 S140 L140:M140">
    <cfRule type="expression" dxfId="517" priority="630">
      <formula>G140&lt;&gt;""</formula>
    </cfRule>
  </conditionalFormatting>
  <conditionalFormatting sqref="L156:M157 S156:S157">
    <cfRule type="expression" dxfId="516" priority="624">
      <formula>L156&lt;&gt;""</formula>
    </cfRule>
  </conditionalFormatting>
  <conditionalFormatting sqref="G177 L177:M177 S177">
    <cfRule type="expression" dxfId="515" priority="616">
      <formula>G177&lt;&gt;""</formula>
    </cfRule>
  </conditionalFormatting>
  <conditionalFormatting sqref="O91">
    <cfRule type="expression" dxfId="514" priority="249">
      <formula>O91&lt;&gt;""</formula>
    </cfRule>
  </conditionalFormatting>
  <conditionalFormatting sqref="H101:H102">
    <cfRule type="expression" dxfId="513" priority="502">
      <formula>H101&lt;&gt;""</formula>
    </cfRule>
  </conditionalFormatting>
  <conditionalFormatting sqref="L207:M207 S207">
    <cfRule type="expression" dxfId="512" priority="602">
      <formula>L207&lt;&gt;""</formula>
    </cfRule>
  </conditionalFormatting>
  <conditionalFormatting sqref="G205 L205:M205 S205">
    <cfRule type="expression" dxfId="511" priority="600">
      <formula>G205&lt;&gt;""</formula>
    </cfRule>
  </conditionalFormatting>
  <conditionalFormatting sqref="T239">
    <cfRule type="expression" dxfId="510" priority="593">
      <formula>T239&lt;&gt;""</formula>
    </cfRule>
  </conditionalFormatting>
  <conditionalFormatting sqref="K191">
    <cfRule type="expression" dxfId="509" priority="323">
      <formula>K191&lt;&gt;""</formula>
    </cfRule>
  </conditionalFormatting>
  <conditionalFormatting sqref="S283 G283 L283:M283">
    <cfRule type="expression" dxfId="508" priority="585">
      <formula>G283&lt;&gt;""</formula>
    </cfRule>
  </conditionalFormatting>
  <conditionalFormatting sqref="I250">
    <cfRule type="expression" dxfId="507" priority="423">
      <formula>I250&lt;&gt;""</formula>
    </cfRule>
  </conditionalFormatting>
  <conditionalFormatting sqref="S288 G288 L288:M288">
    <cfRule type="expression" dxfId="506" priority="582">
      <formula>G288&lt;&gt;""</formula>
    </cfRule>
  </conditionalFormatting>
  <conditionalFormatting sqref="S289 G289 L289:M289">
    <cfRule type="expression" dxfId="505" priority="581">
      <formula>G289&lt;&gt;""</formula>
    </cfRule>
  </conditionalFormatting>
  <conditionalFormatting sqref="G290 L290:M290 S290">
    <cfRule type="expression" dxfId="504" priority="580">
      <formula>G290&lt;&gt;""</formula>
    </cfRule>
  </conditionalFormatting>
  <conditionalFormatting sqref="G296 L296:M296 S296">
    <cfRule type="expression" dxfId="503" priority="578">
      <formula>G296&lt;&gt;""</formula>
    </cfRule>
  </conditionalFormatting>
  <conditionalFormatting sqref="R90">
    <cfRule type="expression" dxfId="502" priority="98">
      <formula>R90&lt;&gt;""</formula>
    </cfRule>
  </conditionalFormatting>
  <conditionalFormatting sqref="Q92">
    <cfRule type="expression" dxfId="501" priority="148">
      <formula>Q92&lt;&gt;""</formula>
    </cfRule>
  </conditionalFormatting>
  <conditionalFormatting sqref="K91">
    <cfRule type="expression" dxfId="500" priority="351">
      <formula>K91&lt;&gt;""</formula>
    </cfRule>
  </conditionalFormatting>
  <conditionalFormatting sqref="J99">
    <cfRule type="expression" dxfId="499" priority="401">
      <formula>J99&lt;&gt;""</formula>
    </cfRule>
  </conditionalFormatting>
  <conditionalFormatting sqref="G197 S196:S197 L196:M197 S227:S228 L227:M228">
    <cfRule type="expression" dxfId="498" priority="608">
      <formula>#REF!&lt;&gt;""</formula>
    </cfRule>
  </conditionalFormatting>
  <conditionalFormatting sqref="G195 L195:M195 S195">
    <cfRule type="expression" dxfId="497" priority="715">
      <formula>#REF!&lt;&gt;""</formula>
    </cfRule>
  </conditionalFormatting>
  <conditionalFormatting sqref="M226:M227 G225:G227 S225 L225:M225">
    <cfRule type="expression" dxfId="496" priority="598">
      <formula>#REF!&lt;&gt;""</formula>
    </cfRule>
  </conditionalFormatting>
  <conditionalFormatting sqref="G193:G194 L193:M194 S193:S194">
    <cfRule type="expression" dxfId="495" priority="721">
      <formula>#REF!&lt;&gt;""</formula>
    </cfRule>
  </conditionalFormatting>
  <conditionalFormatting sqref="G221:G224 L221:M224 S221:S224">
    <cfRule type="expression" dxfId="494" priority="731">
      <formula>#REF!&lt;&gt;""</formula>
    </cfRule>
  </conditionalFormatting>
  <conditionalFormatting sqref="L222">
    <cfRule type="expression" dxfId="493" priority="576">
      <formula>#REF!&lt;&gt;""</formula>
    </cfRule>
  </conditionalFormatting>
  <conditionalFormatting sqref="L226:L227">
    <cfRule type="expression" dxfId="492" priority="575">
      <formula>#REF!&lt;&gt;""</formula>
    </cfRule>
  </conditionalFormatting>
  <conditionalFormatting sqref="S222">
    <cfRule type="expression" dxfId="491" priority="571">
      <formula>#REF!&lt;&gt;""</formula>
    </cfRule>
  </conditionalFormatting>
  <conditionalFormatting sqref="S226:S227">
    <cfRule type="expression" dxfId="490" priority="570">
      <formula>#REF!&lt;&gt;""</formula>
    </cfRule>
  </conditionalFormatting>
  <conditionalFormatting sqref="G198:G199 L198:M199 S198:S199">
    <cfRule type="expression" dxfId="489" priority="561">
      <formula>G198&lt;&gt;""</formula>
    </cfRule>
  </conditionalFormatting>
  <conditionalFormatting sqref="P110:P111">
    <cfRule type="expression" dxfId="488" priority="194">
      <formula>P110&lt;&gt;""</formula>
    </cfRule>
  </conditionalFormatting>
  <conditionalFormatting sqref="H245">
    <cfRule type="expression" dxfId="487" priority="498">
      <formula>H245&lt;&gt;""</formula>
    </cfRule>
  </conditionalFormatting>
  <conditionalFormatting sqref="G156:G157">
    <cfRule type="expression" dxfId="486" priority="556">
      <formula>G156&lt;&gt;""</formula>
    </cfRule>
  </conditionalFormatting>
  <conditionalFormatting sqref="G13 L13:M13 S13">
    <cfRule type="expression" dxfId="485" priority="555">
      <formula>G13&lt;&gt;""</formula>
    </cfRule>
  </conditionalFormatting>
  <conditionalFormatting sqref="G124">
    <cfRule type="expression" dxfId="484" priority="554">
      <formula>G124&lt;&gt;""</formula>
    </cfRule>
  </conditionalFormatting>
  <conditionalFormatting sqref="S124">
    <cfRule type="expression" dxfId="483" priority="553">
      <formula>S124&lt;&gt;""</formula>
    </cfRule>
  </conditionalFormatting>
  <conditionalFormatting sqref="I140">
    <cfRule type="expression" dxfId="482" priority="442">
      <formula>I140&lt;&gt;""</formula>
    </cfRule>
  </conditionalFormatting>
  <conditionalFormatting sqref="H177">
    <cfRule type="expression" dxfId="481" priority="492">
      <formula>H177&lt;&gt;""</formula>
    </cfRule>
  </conditionalFormatting>
  <conditionalFormatting sqref="J205">
    <cfRule type="expression" dxfId="480" priority="388">
      <formula>J205&lt;&gt;""</formula>
    </cfRule>
  </conditionalFormatting>
  <conditionalFormatting sqref="L186:M186 S186">
    <cfRule type="expression" dxfId="479" priority="547">
      <formula>L186&lt;&gt;""</formula>
    </cfRule>
  </conditionalFormatting>
  <conditionalFormatting sqref="L185:M185 S185">
    <cfRule type="expression" dxfId="478" priority="546">
      <formula>L185&lt;&gt;""</formula>
    </cfRule>
  </conditionalFormatting>
  <conditionalFormatting sqref="G191 L191:M191 S191">
    <cfRule type="expression" dxfId="477" priority="545">
      <formula>G191&lt;&gt;""</formula>
    </cfRule>
  </conditionalFormatting>
  <conditionalFormatting sqref="S133">
    <cfRule type="expression" dxfId="476" priority="543">
      <formula>S133&lt;&gt;""</formula>
    </cfRule>
  </conditionalFormatting>
  <conditionalFormatting sqref="R296">
    <cfRule type="expression" dxfId="475" priority="75">
      <formula>R296&lt;&gt;""</formula>
    </cfRule>
  </conditionalFormatting>
  <conditionalFormatting sqref="K198:K199">
    <cfRule type="expression" dxfId="474" priority="329">
      <formula>K198&lt;&gt;""</formula>
    </cfRule>
  </conditionalFormatting>
  <conditionalFormatting sqref="O156:O157">
    <cfRule type="expression" dxfId="473" priority="225">
      <formula>O156&lt;&gt;""</formula>
    </cfRule>
  </conditionalFormatting>
  <conditionalFormatting sqref="G209:G210 L209:M210 S209:S210">
    <cfRule type="expression" dxfId="472" priority="538">
      <formula>G209&lt;&gt;""</formula>
    </cfRule>
  </conditionalFormatting>
  <conditionalFormatting sqref="H191">
    <cfRule type="expression" dxfId="471" priority="476">
      <formula>H191&lt;&gt;""</formula>
    </cfRule>
  </conditionalFormatting>
  <conditionalFormatting sqref="G250 L250:M250 S250">
    <cfRule type="expression" dxfId="470" priority="534">
      <formula>G250&lt;&gt;""</formula>
    </cfRule>
  </conditionalFormatting>
  <conditionalFormatting sqref="Q95">
    <cfRule type="expression" dxfId="469" priority="115">
      <formula>Q95&lt;&gt;""</formula>
    </cfRule>
  </conditionalFormatting>
  <conditionalFormatting sqref="G94 L94:M94 S94">
    <cfRule type="expression" dxfId="468" priority="530">
      <formula>G94&lt;&gt;""</formula>
    </cfRule>
  </conditionalFormatting>
  <conditionalFormatting sqref="G95 L95:M95 S95">
    <cfRule type="expression" dxfId="467" priority="528">
      <formula>G95&lt;&gt;""</formula>
    </cfRule>
  </conditionalFormatting>
  <conditionalFormatting sqref="Q8:Q11 Q50:Q53 Q44:Q47 Q61:Q66 Q93 Q100:Q103 Q178 Q229:Q234 Q236:Q244 Q286 Q96:Q98 Q120:Q122 Q181:Q184 Q139 Q219:Q222 Q32 Q30 Q246:Q249 Q116:Q117 Q298:Q300 Q252:Q267">
    <cfRule type="expression" dxfId="466" priority="161">
      <formula>Q8&lt;&gt;""</formula>
    </cfRule>
  </conditionalFormatting>
  <conditionalFormatting sqref="N235">
    <cfRule type="expression" dxfId="465" priority="313">
      <formula>N235&lt;&gt;""</formula>
    </cfRule>
  </conditionalFormatting>
  <conditionalFormatting sqref="J12">
    <cfRule type="expression" dxfId="464" priority="414">
      <formula>J12&lt;&gt;""</formula>
    </cfRule>
  </conditionalFormatting>
  <conditionalFormatting sqref="J28">
    <cfRule type="expression" dxfId="463" priority="413">
      <formula>J28&lt;&gt;""</formula>
    </cfRule>
  </conditionalFormatting>
  <conditionalFormatting sqref="H8:H11 H50:H53 H44:H47 H61:H66 H87 H93 H100:H103 H178 H229:H234 H236:H244 H286 H96:H98 H120:H122 H181:H184 H139 H219:H222 H32 H30 H246:H249 H116:H117 H298:H300 H252:H267">
    <cfRule type="expression" dxfId="462" priority="518">
      <formula>H8&lt;&gt;""</formula>
    </cfRule>
  </conditionalFormatting>
  <conditionalFormatting sqref="H235">
    <cfRule type="expression" dxfId="461" priority="517">
      <formula>H235&lt;&gt;""</formula>
    </cfRule>
  </conditionalFormatting>
  <conditionalFormatting sqref="H12">
    <cfRule type="expression" dxfId="460" priority="516">
      <formula>H12&lt;&gt;""</formula>
    </cfRule>
  </conditionalFormatting>
  <conditionalFormatting sqref="H28">
    <cfRule type="expression" dxfId="459" priority="515">
      <formula>H28&lt;&gt;""</formula>
    </cfRule>
  </conditionalFormatting>
  <conditionalFormatting sqref="H29">
    <cfRule type="expression" dxfId="458" priority="514">
      <formula>H29&lt;&gt;""</formula>
    </cfRule>
  </conditionalFormatting>
  <conditionalFormatting sqref="H33">
    <cfRule type="expression" dxfId="457" priority="512">
      <formula>H33&lt;&gt;""</formula>
    </cfRule>
  </conditionalFormatting>
  <conditionalFormatting sqref="H43">
    <cfRule type="expression" dxfId="456" priority="511">
      <formula>H43&lt;&gt;""</formula>
    </cfRule>
  </conditionalFormatting>
  <conditionalFormatting sqref="H60">
    <cfRule type="expression" dxfId="455" priority="508">
      <formula>H60&lt;&gt;""</formula>
    </cfRule>
  </conditionalFormatting>
  <conditionalFormatting sqref="H55">
    <cfRule type="expression" dxfId="454" priority="509">
      <formula>H55&lt;&gt;""</formula>
    </cfRule>
  </conditionalFormatting>
  <conditionalFormatting sqref="H67">
    <cfRule type="expression" dxfId="453" priority="507">
      <formula>H67&lt;&gt;""</formula>
    </cfRule>
  </conditionalFormatting>
  <conditionalFormatting sqref="H90">
    <cfRule type="expression" dxfId="452" priority="506">
      <formula>H90&lt;&gt;""</formula>
    </cfRule>
  </conditionalFormatting>
  <conditionalFormatting sqref="H92">
    <cfRule type="expression" dxfId="451" priority="505">
      <formula>H92&lt;&gt;""</formula>
    </cfRule>
  </conditionalFormatting>
  <conditionalFormatting sqref="H91">
    <cfRule type="expression" dxfId="450" priority="504">
      <formula>H91&lt;&gt;""</formula>
    </cfRule>
  </conditionalFormatting>
  <conditionalFormatting sqref="H99">
    <cfRule type="expression" dxfId="449" priority="503">
      <formula>H99&lt;&gt;""</formula>
    </cfRule>
  </conditionalFormatting>
  <conditionalFormatting sqref="H104:H108">
    <cfRule type="expression" dxfId="448" priority="501">
      <formula>H104&lt;&gt;""</formula>
    </cfRule>
  </conditionalFormatting>
  <conditionalFormatting sqref="H115">
    <cfRule type="expression" dxfId="447" priority="499">
      <formula>H115&lt;&gt;""</formula>
    </cfRule>
  </conditionalFormatting>
  <conditionalFormatting sqref="H119">
    <cfRule type="expression" dxfId="446" priority="497">
      <formula>H119&lt;&gt;""</formula>
    </cfRule>
  </conditionalFormatting>
  <conditionalFormatting sqref="H118">
    <cfRule type="expression" dxfId="445" priority="496">
      <formula>H118&lt;&gt;""</formula>
    </cfRule>
  </conditionalFormatting>
  <conditionalFormatting sqref="H138:H139">
    <cfRule type="expression" dxfId="444" priority="495">
      <formula>H138&lt;&gt;""</formula>
    </cfRule>
  </conditionalFormatting>
  <conditionalFormatting sqref="H141:H143">
    <cfRule type="expression" dxfId="443" priority="494">
      <formula>H141&lt;&gt;""</formula>
    </cfRule>
  </conditionalFormatting>
  <conditionalFormatting sqref="H140">
    <cfRule type="expression" dxfId="442" priority="493">
      <formula>H140&lt;&gt;""</formula>
    </cfRule>
  </conditionalFormatting>
  <conditionalFormatting sqref="H205">
    <cfRule type="expression" dxfId="441" priority="490">
      <formula>H205&lt;&gt;""</formula>
    </cfRule>
  </conditionalFormatting>
  <conditionalFormatting sqref="H281">
    <cfRule type="expression" dxfId="440" priority="488">
      <formula>H281&lt;&gt;""</formula>
    </cfRule>
  </conditionalFormatting>
  <conditionalFormatting sqref="H283">
    <cfRule type="expression" dxfId="439" priority="487">
      <formula>H283&lt;&gt;""</formula>
    </cfRule>
  </conditionalFormatting>
  <conditionalFormatting sqref="H288">
    <cfRule type="expression" dxfId="438" priority="486">
      <formula>H288&lt;&gt;""</formula>
    </cfRule>
  </conditionalFormatting>
  <conditionalFormatting sqref="H289">
    <cfRule type="expression" dxfId="437" priority="485">
      <formula>H289&lt;&gt;""</formula>
    </cfRule>
  </conditionalFormatting>
  <conditionalFormatting sqref="H290">
    <cfRule type="expression" dxfId="436" priority="484">
      <formula>H290&lt;&gt;""</formula>
    </cfRule>
  </conditionalFormatting>
  <conditionalFormatting sqref="H296">
    <cfRule type="expression" dxfId="435" priority="483">
      <formula>H296&lt;&gt;""</formula>
    </cfRule>
  </conditionalFormatting>
  <conditionalFormatting sqref="H197">
    <cfRule type="expression" dxfId="434" priority="491">
      <formula>#REF!&lt;&gt;""</formula>
    </cfRule>
  </conditionalFormatting>
  <conditionalFormatting sqref="H195">
    <cfRule type="expression" dxfId="433" priority="519">
      <formula>#REF!&lt;&gt;""</formula>
    </cfRule>
  </conditionalFormatting>
  <conditionalFormatting sqref="H225:H227">
    <cfRule type="expression" dxfId="432" priority="489">
      <formula>#REF!&lt;&gt;""</formula>
    </cfRule>
  </conditionalFormatting>
  <conditionalFormatting sqref="H193:H194">
    <cfRule type="expression" dxfId="431" priority="520">
      <formula>#REF!&lt;&gt;""</formula>
    </cfRule>
  </conditionalFormatting>
  <conditionalFormatting sqref="H221:H224">
    <cfRule type="expression" dxfId="430" priority="521">
      <formula>#REF!&lt;&gt;""</formula>
    </cfRule>
  </conditionalFormatting>
  <conditionalFormatting sqref="H198:H199">
    <cfRule type="expression" dxfId="429" priority="482">
      <formula>H198&lt;&gt;""</formula>
    </cfRule>
  </conditionalFormatting>
  <conditionalFormatting sqref="H156:H157">
    <cfRule type="expression" dxfId="428" priority="480">
      <formula>H156&lt;&gt;""</formula>
    </cfRule>
  </conditionalFormatting>
  <conditionalFormatting sqref="H13">
    <cfRule type="expression" dxfId="427" priority="479">
      <formula>H13&lt;&gt;""</formula>
    </cfRule>
  </conditionalFormatting>
  <conditionalFormatting sqref="H124">
    <cfRule type="expression" dxfId="426" priority="478">
      <formula>H124&lt;&gt;""</formula>
    </cfRule>
  </conditionalFormatting>
  <conditionalFormatting sqref="H209:H210">
    <cfRule type="expression" dxfId="425" priority="475">
      <formula>H209&lt;&gt;""</formula>
    </cfRule>
  </conditionalFormatting>
  <conditionalFormatting sqref="H250">
    <cfRule type="expression" dxfId="424" priority="474">
      <formula>H250&lt;&gt;""</formula>
    </cfRule>
  </conditionalFormatting>
  <conditionalFormatting sqref="H94">
    <cfRule type="expression" dxfId="423" priority="473">
      <formula>H94&lt;&gt;""</formula>
    </cfRule>
  </conditionalFormatting>
  <conditionalFormatting sqref="H95">
    <cfRule type="expression" dxfId="422" priority="472">
      <formula>H95&lt;&gt;""</formula>
    </cfRule>
  </conditionalFormatting>
  <conditionalFormatting sqref="I8:I11 I50:I53 I44:I47 I61:I66 I93 I100:I103 I178 I229:I234 I236:I244 I286 I96:I98 I120:I122 I181:I184 I139 I219:I222 I32 I30 I246:I249 I116:I117 I298:I300 I252:I267">
    <cfRule type="expression" dxfId="421" priority="467">
      <formula>I8&lt;&gt;""</formula>
    </cfRule>
  </conditionalFormatting>
  <conditionalFormatting sqref="I235">
    <cfRule type="expression" dxfId="420" priority="466">
      <formula>I235&lt;&gt;""</formula>
    </cfRule>
  </conditionalFormatting>
  <conditionalFormatting sqref="I12">
    <cfRule type="expression" dxfId="419" priority="465">
      <formula>I12&lt;&gt;""</formula>
    </cfRule>
  </conditionalFormatting>
  <conditionalFormatting sqref="I28">
    <cfRule type="expression" dxfId="418" priority="464">
      <formula>I28&lt;&gt;""</formula>
    </cfRule>
  </conditionalFormatting>
  <conditionalFormatting sqref="I29">
    <cfRule type="expression" dxfId="417" priority="463">
      <formula>I29&lt;&gt;""</formula>
    </cfRule>
  </conditionalFormatting>
  <conditionalFormatting sqref="I31">
    <cfRule type="expression" dxfId="416" priority="462">
      <formula>I31&lt;&gt;""</formula>
    </cfRule>
  </conditionalFormatting>
  <conditionalFormatting sqref="I33">
    <cfRule type="expression" dxfId="415" priority="461">
      <formula>I33&lt;&gt;""</formula>
    </cfRule>
  </conditionalFormatting>
  <conditionalFormatting sqref="I43">
    <cfRule type="expression" dxfId="414" priority="460">
      <formula>I43&lt;&gt;""</formula>
    </cfRule>
  </conditionalFormatting>
  <conditionalFormatting sqref="I54">
    <cfRule type="expression" dxfId="413" priority="459">
      <formula>I54&lt;&gt;""</formula>
    </cfRule>
  </conditionalFormatting>
  <conditionalFormatting sqref="I55">
    <cfRule type="expression" dxfId="412" priority="458">
      <formula>I55&lt;&gt;""</formula>
    </cfRule>
  </conditionalFormatting>
  <conditionalFormatting sqref="I60">
    <cfRule type="expression" dxfId="411" priority="457">
      <formula>I60&lt;&gt;""</formula>
    </cfRule>
  </conditionalFormatting>
  <conditionalFormatting sqref="I67">
    <cfRule type="expression" dxfId="410" priority="456">
      <formula>I67&lt;&gt;""</formula>
    </cfRule>
  </conditionalFormatting>
  <conditionalFormatting sqref="I90">
    <cfRule type="expression" dxfId="409" priority="455">
      <formula>I90&lt;&gt;""</formula>
    </cfRule>
  </conditionalFormatting>
  <conditionalFormatting sqref="I92">
    <cfRule type="expression" dxfId="408" priority="454">
      <formula>I92&lt;&gt;""</formula>
    </cfRule>
  </conditionalFormatting>
  <conditionalFormatting sqref="I91">
    <cfRule type="expression" dxfId="407" priority="453">
      <formula>I91&lt;&gt;""</formula>
    </cfRule>
  </conditionalFormatting>
  <conditionalFormatting sqref="I99">
    <cfRule type="expression" dxfId="406" priority="452">
      <formula>I99&lt;&gt;""</formula>
    </cfRule>
  </conditionalFormatting>
  <conditionalFormatting sqref="I101:I102">
    <cfRule type="expression" dxfId="405" priority="451">
      <formula>I101&lt;&gt;""</formula>
    </cfRule>
  </conditionalFormatting>
  <conditionalFormatting sqref="I104:I108">
    <cfRule type="expression" dxfId="404" priority="450">
      <formula>I104&lt;&gt;""</formula>
    </cfRule>
  </conditionalFormatting>
  <conditionalFormatting sqref="I110:I111">
    <cfRule type="expression" dxfId="403" priority="449">
      <formula>I110&lt;&gt;""</formula>
    </cfRule>
  </conditionalFormatting>
  <conditionalFormatting sqref="I115">
    <cfRule type="expression" dxfId="402" priority="448">
      <formula>I115&lt;&gt;""</formula>
    </cfRule>
  </conditionalFormatting>
  <conditionalFormatting sqref="I245">
    <cfRule type="expression" dxfId="401" priority="447">
      <formula>I245&lt;&gt;""</formula>
    </cfRule>
  </conditionalFormatting>
  <conditionalFormatting sqref="I119">
    <cfRule type="expression" dxfId="400" priority="446">
      <formula>I119&lt;&gt;""</formula>
    </cfRule>
  </conditionalFormatting>
  <conditionalFormatting sqref="I118">
    <cfRule type="expression" dxfId="399" priority="445">
      <formula>I118&lt;&gt;""</formula>
    </cfRule>
  </conditionalFormatting>
  <conditionalFormatting sqref="I138:I139">
    <cfRule type="expression" dxfId="398" priority="444">
      <formula>I138&lt;&gt;""</formula>
    </cfRule>
  </conditionalFormatting>
  <conditionalFormatting sqref="I177">
    <cfRule type="expression" dxfId="397" priority="441">
      <formula>I177&lt;&gt;""</formula>
    </cfRule>
  </conditionalFormatting>
  <conditionalFormatting sqref="I205">
    <cfRule type="expression" dxfId="396" priority="439">
      <formula>I205&lt;&gt;""</formula>
    </cfRule>
  </conditionalFormatting>
  <conditionalFormatting sqref="I281">
    <cfRule type="expression" dxfId="395" priority="437">
      <formula>I281&lt;&gt;""</formula>
    </cfRule>
  </conditionalFormatting>
  <conditionalFormatting sqref="I283">
    <cfRule type="expression" dxfId="394" priority="436">
      <formula>I283&lt;&gt;""</formula>
    </cfRule>
  </conditionalFormatting>
  <conditionalFormatting sqref="I288">
    <cfRule type="expression" dxfId="393" priority="435">
      <formula>I288&lt;&gt;""</formula>
    </cfRule>
  </conditionalFormatting>
  <conditionalFormatting sqref="I290">
    <cfRule type="expression" dxfId="392" priority="433">
      <formula>I290&lt;&gt;""</formula>
    </cfRule>
  </conditionalFormatting>
  <conditionalFormatting sqref="I296">
    <cfRule type="expression" dxfId="391" priority="432">
      <formula>I296&lt;&gt;""</formula>
    </cfRule>
  </conditionalFormatting>
  <conditionalFormatting sqref="I197">
    <cfRule type="expression" dxfId="390" priority="440">
      <formula>#REF!&lt;&gt;""</formula>
    </cfRule>
  </conditionalFormatting>
  <conditionalFormatting sqref="I195">
    <cfRule type="expression" dxfId="389" priority="468">
      <formula>#REF!&lt;&gt;""</formula>
    </cfRule>
  </conditionalFormatting>
  <conditionalFormatting sqref="I225:I227">
    <cfRule type="expression" dxfId="388" priority="438">
      <formula>#REF!&lt;&gt;""</formula>
    </cfRule>
  </conditionalFormatting>
  <conditionalFormatting sqref="I193:I194">
    <cfRule type="expression" dxfId="387" priority="469">
      <formula>#REF!&lt;&gt;""</formula>
    </cfRule>
  </conditionalFormatting>
  <conditionalFormatting sqref="I221:I224">
    <cfRule type="expression" dxfId="386" priority="470">
      <formula>#REF!&lt;&gt;""</formula>
    </cfRule>
  </conditionalFormatting>
  <conditionalFormatting sqref="I198:I199">
    <cfRule type="expression" dxfId="385" priority="431">
      <formula>I198&lt;&gt;""</formula>
    </cfRule>
  </conditionalFormatting>
  <conditionalFormatting sqref="I156:I157">
    <cfRule type="expression" dxfId="384" priority="429">
      <formula>I156&lt;&gt;""</formula>
    </cfRule>
  </conditionalFormatting>
  <conditionalFormatting sqref="I13">
    <cfRule type="expression" dxfId="383" priority="428">
      <formula>I13&lt;&gt;""</formula>
    </cfRule>
  </conditionalFormatting>
  <conditionalFormatting sqref="I124">
    <cfRule type="expression" dxfId="382" priority="427">
      <formula>I124&lt;&gt;""</formula>
    </cfRule>
  </conditionalFormatting>
  <conditionalFormatting sqref="I191">
    <cfRule type="expression" dxfId="381" priority="425">
      <formula>I191&lt;&gt;""</formula>
    </cfRule>
  </conditionalFormatting>
  <conditionalFormatting sqref="I209:I210">
    <cfRule type="expression" dxfId="380" priority="424">
      <formula>I209&lt;&gt;""</formula>
    </cfRule>
  </conditionalFormatting>
  <conditionalFormatting sqref="I94">
    <cfRule type="expression" dxfId="379" priority="422">
      <formula>I94&lt;&gt;""</formula>
    </cfRule>
  </conditionalFormatting>
  <conditionalFormatting sqref="I95">
    <cfRule type="expression" dxfId="378" priority="421">
      <formula>I95&lt;&gt;""</formula>
    </cfRule>
  </conditionalFormatting>
  <conditionalFormatting sqref="J8:J11 J50:J53 J44:J47 J61:J66 J93 J100:J103 J178 J229:J234 J236:J244 J286 J96:J98 J120:J122 J181:J184 J139 J219:J222 J32 J30 J246:J249 J116:J117 J298:J300 J252:J267">
    <cfRule type="expression" dxfId="377" priority="416">
      <formula>J8&lt;&gt;""</formula>
    </cfRule>
  </conditionalFormatting>
  <conditionalFormatting sqref="J235">
    <cfRule type="expression" dxfId="376" priority="415">
      <formula>J235&lt;&gt;""</formula>
    </cfRule>
  </conditionalFormatting>
  <conditionalFormatting sqref="J29">
    <cfRule type="expression" dxfId="375" priority="412">
      <formula>J29&lt;&gt;""</formula>
    </cfRule>
  </conditionalFormatting>
  <conditionalFormatting sqref="J31">
    <cfRule type="expression" dxfId="374" priority="411">
      <formula>J31&lt;&gt;""</formula>
    </cfRule>
  </conditionalFormatting>
  <conditionalFormatting sqref="J33">
    <cfRule type="expression" dxfId="373" priority="410">
      <formula>J33&lt;&gt;""</formula>
    </cfRule>
  </conditionalFormatting>
  <conditionalFormatting sqref="J43">
    <cfRule type="expression" dxfId="372" priority="409">
      <formula>J43&lt;&gt;""</formula>
    </cfRule>
  </conditionalFormatting>
  <conditionalFormatting sqref="J54">
    <cfRule type="expression" dxfId="371" priority="408">
      <formula>J54&lt;&gt;""</formula>
    </cfRule>
  </conditionalFormatting>
  <conditionalFormatting sqref="J60">
    <cfRule type="expression" dxfId="370" priority="406">
      <formula>J60&lt;&gt;""</formula>
    </cfRule>
  </conditionalFormatting>
  <conditionalFormatting sqref="J67">
    <cfRule type="expression" dxfId="369" priority="405">
      <formula>J67&lt;&gt;""</formula>
    </cfRule>
  </conditionalFormatting>
  <conditionalFormatting sqref="J90">
    <cfRule type="expression" dxfId="368" priority="404">
      <formula>J90&lt;&gt;""</formula>
    </cfRule>
  </conditionalFormatting>
  <conditionalFormatting sqref="J92">
    <cfRule type="expression" dxfId="367" priority="403">
      <formula>J92&lt;&gt;""</formula>
    </cfRule>
  </conditionalFormatting>
  <conditionalFormatting sqref="J91">
    <cfRule type="expression" dxfId="366" priority="402">
      <formula>J91&lt;&gt;""</formula>
    </cfRule>
  </conditionalFormatting>
  <conditionalFormatting sqref="J101:J102">
    <cfRule type="expression" dxfId="365" priority="400">
      <formula>J101&lt;&gt;""</formula>
    </cfRule>
  </conditionalFormatting>
  <conditionalFormatting sqref="J104:J108">
    <cfRule type="expression" dxfId="364" priority="399">
      <formula>J104&lt;&gt;""</formula>
    </cfRule>
  </conditionalFormatting>
  <conditionalFormatting sqref="J110:J111">
    <cfRule type="expression" dxfId="363" priority="398">
      <formula>J110&lt;&gt;""</formula>
    </cfRule>
  </conditionalFormatting>
  <conditionalFormatting sqref="J245">
    <cfRule type="expression" dxfId="362" priority="396">
      <formula>J245&lt;&gt;""</formula>
    </cfRule>
  </conditionalFormatting>
  <conditionalFormatting sqref="J119">
    <cfRule type="expression" dxfId="361" priority="395">
      <formula>J119&lt;&gt;""</formula>
    </cfRule>
  </conditionalFormatting>
  <conditionalFormatting sqref="J118">
    <cfRule type="expression" dxfId="360" priority="394">
      <formula>J118&lt;&gt;""</formula>
    </cfRule>
  </conditionalFormatting>
  <conditionalFormatting sqref="J141:J143">
    <cfRule type="expression" dxfId="359" priority="392">
      <formula>J141&lt;&gt;""</formula>
    </cfRule>
  </conditionalFormatting>
  <conditionalFormatting sqref="J140">
    <cfRule type="expression" dxfId="358" priority="391">
      <formula>J140&lt;&gt;""</formula>
    </cfRule>
  </conditionalFormatting>
  <conditionalFormatting sqref="J177">
    <cfRule type="expression" dxfId="357" priority="390">
      <formula>J177&lt;&gt;""</formula>
    </cfRule>
  </conditionalFormatting>
  <conditionalFormatting sqref="J281">
    <cfRule type="expression" dxfId="356" priority="386">
      <formula>J281&lt;&gt;""</formula>
    </cfRule>
  </conditionalFormatting>
  <conditionalFormatting sqref="J283">
    <cfRule type="expression" dxfId="355" priority="385">
      <formula>J283&lt;&gt;""</formula>
    </cfRule>
  </conditionalFormatting>
  <conditionalFormatting sqref="J288">
    <cfRule type="expression" dxfId="354" priority="384">
      <formula>J288&lt;&gt;""</formula>
    </cfRule>
  </conditionalFormatting>
  <conditionalFormatting sqref="J289">
    <cfRule type="expression" dxfId="353" priority="383">
      <formula>J289&lt;&gt;""</formula>
    </cfRule>
  </conditionalFormatting>
  <conditionalFormatting sqref="J290">
    <cfRule type="expression" dxfId="352" priority="382">
      <formula>J290&lt;&gt;""</formula>
    </cfRule>
  </conditionalFormatting>
  <conditionalFormatting sqref="J296">
    <cfRule type="expression" dxfId="351" priority="381">
      <formula>J296&lt;&gt;""</formula>
    </cfRule>
  </conditionalFormatting>
  <conditionalFormatting sqref="J197">
    <cfRule type="expression" dxfId="350" priority="389">
      <formula>#REF!&lt;&gt;""</formula>
    </cfRule>
  </conditionalFormatting>
  <conditionalFormatting sqref="J195">
    <cfRule type="expression" dxfId="349" priority="417">
      <formula>#REF!&lt;&gt;""</formula>
    </cfRule>
  </conditionalFormatting>
  <conditionalFormatting sqref="J225:J227">
    <cfRule type="expression" dxfId="348" priority="387">
      <formula>#REF!&lt;&gt;""</formula>
    </cfRule>
  </conditionalFormatting>
  <conditionalFormatting sqref="J193:J194">
    <cfRule type="expression" dxfId="347" priority="418">
      <formula>#REF!&lt;&gt;""</formula>
    </cfRule>
  </conditionalFormatting>
  <conditionalFormatting sqref="J221:J224">
    <cfRule type="expression" dxfId="346" priority="419">
      <formula>#REF!&lt;&gt;""</formula>
    </cfRule>
  </conditionalFormatting>
  <conditionalFormatting sqref="J198:J199">
    <cfRule type="expression" dxfId="345" priority="380">
      <formula>J198&lt;&gt;""</formula>
    </cfRule>
  </conditionalFormatting>
  <conditionalFormatting sqref="J156:J157">
    <cfRule type="expression" dxfId="344" priority="378">
      <formula>J156&lt;&gt;""</formula>
    </cfRule>
  </conditionalFormatting>
  <conditionalFormatting sqref="J13">
    <cfRule type="expression" dxfId="343" priority="377">
      <formula>J13&lt;&gt;""</formula>
    </cfRule>
  </conditionalFormatting>
  <conditionalFormatting sqref="J124">
    <cfRule type="expression" dxfId="342" priority="376">
      <formula>J124&lt;&gt;""</formula>
    </cfRule>
  </conditionalFormatting>
  <conditionalFormatting sqref="J209:J210">
    <cfRule type="expression" dxfId="341" priority="373">
      <formula>J209&lt;&gt;""</formula>
    </cfRule>
  </conditionalFormatting>
  <conditionalFormatting sqref="J250">
    <cfRule type="expression" dxfId="340" priority="372">
      <formula>J250&lt;&gt;""</formula>
    </cfRule>
  </conditionalFormatting>
  <conditionalFormatting sqref="J94">
    <cfRule type="expression" dxfId="339" priority="371">
      <formula>J94&lt;&gt;""</formula>
    </cfRule>
  </conditionalFormatting>
  <conditionalFormatting sqref="J95">
    <cfRule type="expression" dxfId="338" priority="370">
      <formula>J95&lt;&gt;""</formula>
    </cfRule>
  </conditionalFormatting>
  <conditionalFormatting sqref="K8:K11 K50:K53 K44:K47 K61:K66 K93 K100:K103 K178 K229:K234 K236:K244 K286 K96:K98 K120:K122 K181:K184 K139 K219:K222 K32 K30 K246:K249 K116:K117 K298:K300 K252:K267">
    <cfRule type="expression" dxfId="337" priority="365">
      <formula>K8&lt;&gt;""</formula>
    </cfRule>
  </conditionalFormatting>
  <conditionalFormatting sqref="K235">
    <cfRule type="expression" dxfId="336" priority="364">
      <formula>K235&lt;&gt;""</formula>
    </cfRule>
  </conditionalFormatting>
  <conditionalFormatting sqref="K12">
    <cfRule type="expression" dxfId="335" priority="363">
      <formula>K12&lt;&gt;""</formula>
    </cfRule>
  </conditionalFormatting>
  <conditionalFormatting sqref="K28">
    <cfRule type="expression" dxfId="334" priority="362">
      <formula>K28&lt;&gt;""</formula>
    </cfRule>
  </conditionalFormatting>
  <conditionalFormatting sqref="K31">
    <cfRule type="expression" dxfId="333" priority="360">
      <formula>K31&lt;&gt;""</formula>
    </cfRule>
  </conditionalFormatting>
  <conditionalFormatting sqref="K33">
    <cfRule type="expression" dxfId="332" priority="359">
      <formula>K33&lt;&gt;""</formula>
    </cfRule>
  </conditionalFormatting>
  <conditionalFormatting sqref="K43">
    <cfRule type="expression" dxfId="331" priority="358">
      <formula>K43&lt;&gt;""</formula>
    </cfRule>
  </conditionalFormatting>
  <conditionalFormatting sqref="K54">
    <cfRule type="expression" dxfId="330" priority="357">
      <formula>K54&lt;&gt;""</formula>
    </cfRule>
  </conditionalFormatting>
  <conditionalFormatting sqref="K55">
    <cfRule type="expression" dxfId="329" priority="356">
      <formula>K55&lt;&gt;""</formula>
    </cfRule>
  </conditionalFormatting>
  <conditionalFormatting sqref="K60">
    <cfRule type="expression" dxfId="328" priority="355">
      <formula>K60&lt;&gt;""</formula>
    </cfRule>
  </conditionalFormatting>
  <conditionalFormatting sqref="K67">
    <cfRule type="expression" dxfId="327" priority="354">
      <formula>K67&lt;&gt;""</formula>
    </cfRule>
  </conditionalFormatting>
  <conditionalFormatting sqref="K92">
    <cfRule type="expression" dxfId="326" priority="352">
      <formula>K92&lt;&gt;""</formula>
    </cfRule>
  </conditionalFormatting>
  <conditionalFormatting sqref="K101:K102">
    <cfRule type="expression" dxfId="325" priority="349">
      <formula>K101&lt;&gt;""</formula>
    </cfRule>
  </conditionalFormatting>
  <conditionalFormatting sqref="K104:K108">
    <cfRule type="expression" dxfId="324" priority="348">
      <formula>K104&lt;&gt;""</formula>
    </cfRule>
  </conditionalFormatting>
  <conditionalFormatting sqref="K110:K111">
    <cfRule type="expression" dxfId="323" priority="347">
      <formula>K110&lt;&gt;""</formula>
    </cfRule>
  </conditionalFormatting>
  <conditionalFormatting sqref="K115">
    <cfRule type="expression" dxfId="322" priority="346">
      <formula>K115&lt;&gt;""</formula>
    </cfRule>
  </conditionalFormatting>
  <conditionalFormatting sqref="K245">
    <cfRule type="expression" dxfId="321" priority="345">
      <formula>K245&lt;&gt;""</formula>
    </cfRule>
  </conditionalFormatting>
  <conditionalFormatting sqref="K119">
    <cfRule type="expression" dxfId="320" priority="344">
      <formula>K119&lt;&gt;""</formula>
    </cfRule>
  </conditionalFormatting>
  <conditionalFormatting sqref="K118">
    <cfRule type="expression" dxfId="319" priority="343">
      <formula>K118&lt;&gt;""</formula>
    </cfRule>
  </conditionalFormatting>
  <conditionalFormatting sqref="K138:K139">
    <cfRule type="expression" dxfId="318" priority="342">
      <formula>K138&lt;&gt;""</formula>
    </cfRule>
  </conditionalFormatting>
  <conditionalFormatting sqref="K141:K143">
    <cfRule type="expression" dxfId="317" priority="341">
      <formula>K141&lt;&gt;""</formula>
    </cfRule>
  </conditionalFormatting>
  <conditionalFormatting sqref="K140">
    <cfRule type="expression" dxfId="316" priority="340">
      <formula>K140&lt;&gt;""</formula>
    </cfRule>
  </conditionalFormatting>
  <conditionalFormatting sqref="K177">
    <cfRule type="expression" dxfId="315" priority="339">
      <formula>K177&lt;&gt;""</formula>
    </cfRule>
  </conditionalFormatting>
  <conditionalFormatting sqref="K205">
    <cfRule type="expression" dxfId="314" priority="337">
      <formula>K205&lt;&gt;""</formula>
    </cfRule>
  </conditionalFormatting>
  <conditionalFormatting sqref="K281">
    <cfRule type="expression" dxfId="313" priority="335">
      <formula>K281&lt;&gt;""</formula>
    </cfRule>
  </conditionalFormatting>
  <conditionalFormatting sqref="K288">
    <cfRule type="expression" dxfId="312" priority="333">
      <formula>K288&lt;&gt;""</formula>
    </cfRule>
  </conditionalFormatting>
  <conditionalFormatting sqref="K289">
    <cfRule type="expression" dxfId="311" priority="332">
      <formula>K289&lt;&gt;""</formula>
    </cfRule>
  </conditionalFormatting>
  <conditionalFormatting sqref="K290">
    <cfRule type="expression" dxfId="310" priority="331">
      <formula>K290&lt;&gt;""</formula>
    </cfRule>
  </conditionalFormatting>
  <conditionalFormatting sqref="K296">
    <cfRule type="expression" dxfId="309" priority="330">
      <formula>K296&lt;&gt;""</formula>
    </cfRule>
  </conditionalFormatting>
  <conditionalFormatting sqref="K197">
    <cfRule type="expression" dxfId="308" priority="338">
      <formula>#REF!&lt;&gt;""</formula>
    </cfRule>
  </conditionalFormatting>
  <conditionalFormatting sqref="K195">
    <cfRule type="expression" dxfId="307" priority="366">
      <formula>#REF!&lt;&gt;""</formula>
    </cfRule>
  </conditionalFormatting>
  <conditionalFormatting sqref="K225:K227">
    <cfRule type="expression" dxfId="306" priority="336">
      <formula>#REF!&lt;&gt;""</formula>
    </cfRule>
  </conditionalFormatting>
  <conditionalFormatting sqref="K193:K194">
    <cfRule type="expression" dxfId="305" priority="367">
      <formula>#REF!&lt;&gt;""</formula>
    </cfRule>
  </conditionalFormatting>
  <conditionalFormatting sqref="K221:K224">
    <cfRule type="expression" dxfId="304" priority="368">
      <formula>#REF!&lt;&gt;""</formula>
    </cfRule>
  </conditionalFormatting>
  <conditionalFormatting sqref="K156:K157">
    <cfRule type="expression" dxfId="303" priority="327">
      <formula>K156&lt;&gt;""</formula>
    </cfRule>
  </conditionalFormatting>
  <conditionalFormatting sqref="K13">
    <cfRule type="expression" dxfId="302" priority="326">
      <formula>K13&lt;&gt;""</formula>
    </cfRule>
  </conditionalFormatting>
  <conditionalFormatting sqref="K124">
    <cfRule type="expression" dxfId="301" priority="325">
      <formula>K124&lt;&gt;""</formula>
    </cfRule>
  </conditionalFormatting>
  <conditionalFormatting sqref="K209:K210">
    <cfRule type="expression" dxfId="300" priority="322">
      <formula>K209&lt;&gt;""</formula>
    </cfRule>
  </conditionalFormatting>
  <conditionalFormatting sqref="K250">
    <cfRule type="expression" dxfId="299" priority="321">
      <formula>K250&lt;&gt;""</formula>
    </cfRule>
  </conditionalFormatting>
  <conditionalFormatting sqref="K94">
    <cfRule type="expression" dxfId="298" priority="320">
      <formula>K94&lt;&gt;""</formula>
    </cfRule>
  </conditionalFormatting>
  <conditionalFormatting sqref="K95">
    <cfRule type="expression" dxfId="297" priority="319">
      <formula>K95&lt;&gt;""</formula>
    </cfRule>
  </conditionalFormatting>
  <conditionalFormatting sqref="N8:N11 N50:N53 N44:N47 N61:N66 N93 N100:N103 N178 N229:N234 N236:N244 N286 N96:N98 N120:N122 N181:N184 N139 N219:N222 N32 N30 N246:N249 N116:N117 N298:N300 N252:N267">
    <cfRule type="expression" dxfId="296" priority="314">
      <formula>N8&lt;&gt;""</formula>
    </cfRule>
  </conditionalFormatting>
  <conditionalFormatting sqref="N12">
    <cfRule type="expression" dxfId="295" priority="312">
      <formula>N12&lt;&gt;""</formula>
    </cfRule>
  </conditionalFormatting>
  <conditionalFormatting sqref="N28">
    <cfRule type="expression" dxfId="294" priority="311">
      <formula>N28&lt;&gt;""</formula>
    </cfRule>
  </conditionalFormatting>
  <conditionalFormatting sqref="N29">
    <cfRule type="expression" dxfId="293" priority="310">
      <formula>N29&lt;&gt;""</formula>
    </cfRule>
  </conditionalFormatting>
  <conditionalFormatting sqref="N31">
    <cfRule type="expression" dxfId="292" priority="309">
      <formula>N31&lt;&gt;""</formula>
    </cfRule>
  </conditionalFormatting>
  <conditionalFormatting sqref="N33">
    <cfRule type="expression" dxfId="291" priority="308">
      <formula>N33&lt;&gt;""</formula>
    </cfRule>
  </conditionalFormatting>
  <conditionalFormatting sqref="N43">
    <cfRule type="expression" dxfId="290" priority="307">
      <formula>N43&lt;&gt;""</formula>
    </cfRule>
  </conditionalFormatting>
  <conditionalFormatting sqref="N54">
    <cfRule type="expression" dxfId="289" priority="306">
      <formula>N54&lt;&gt;""</formula>
    </cfRule>
  </conditionalFormatting>
  <conditionalFormatting sqref="N55">
    <cfRule type="expression" dxfId="288" priority="305">
      <formula>N55&lt;&gt;""</formula>
    </cfRule>
  </conditionalFormatting>
  <conditionalFormatting sqref="N60">
    <cfRule type="expression" dxfId="287" priority="304">
      <formula>N60&lt;&gt;""</formula>
    </cfRule>
  </conditionalFormatting>
  <conditionalFormatting sqref="N67">
    <cfRule type="expression" dxfId="286" priority="303">
      <formula>N67&lt;&gt;""</formula>
    </cfRule>
  </conditionalFormatting>
  <conditionalFormatting sqref="N90">
    <cfRule type="expression" dxfId="285" priority="302">
      <formula>N90&lt;&gt;""</formula>
    </cfRule>
  </conditionalFormatting>
  <conditionalFormatting sqref="N92">
    <cfRule type="expression" dxfId="284" priority="301">
      <formula>N92&lt;&gt;""</formula>
    </cfRule>
  </conditionalFormatting>
  <conditionalFormatting sqref="N91">
    <cfRule type="expression" dxfId="283" priority="300">
      <formula>N91&lt;&gt;""</formula>
    </cfRule>
  </conditionalFormatting>
  <conditionalFormatting sqref="N99">
    <cfRule type="expression" dxfId="282" priority="299">
      <formula>N99&lt;&gt;""</formula>
    </cfRule>
  </conditionalFormatting>
  <conditionalFormatting sqref="N101:N102">
    <cfRule type="expression" dxfId="281" priority="298">
      <formula>N101&lt;&gt;""</formula>
    </cfRule>
  </conditionalFormatting>
  <conditionalFormatting sqref="N104:N108">
    <cfRule type="expression" dxfId="280" priority="297">
      <formula>N104&lt;&gt;""</formula>
    </cfRule>
  </conditionalFormatting>
  <conditionalFormatting sqref="N110:N111">
    <cfRule type="expression" dxfId="279" priority="296">
      <formula>N110&lt;&gt;""</formula>
    </cfRule>
  </conditionalFormatting>
  <conditionalFormatting sqref="N115">
    <cfRule type="expression" dxfId="278" priority="295">
      <formula>N115&lt;&gt;""</formula>
    </cfRule>
  </conditionalFormatting>
  <conditionalFormatting sqref="N245">
    <cfRule type="expression" dxfId="277" priority="294">
      <formula>N245&lt;&gt;""</formula>
    </cfRule>
  </conditionalFormatting>
  <conditionalFormatting sqref="N119">
    <cfRule type="expression" dxfId="276" priority="293">
      <formula>N119&lt;&gt;""</formula>
    </cfRule>
  </conditionalFormatting>
  <conditionalFormatting sqref="N118">
    <cfRule type="expression" dxfId="275" priority="292">
      <formula>N118&lt;&gt;""</formula>
    </cfRule>
  </conditionalFormatting>
  <conditionalFormatting sqref="N138:N139">
    <cfRule type="expression" dxfId="274" priority="291">
      <formula>N138&lt;&gt;""</formula>
    </cfRule>
  </conditionalFormatting>
  <conditionalFormatting sqref="N141:N143">
    <cfRule type="expression" dxfId="273" priority="290">
      <formula>N141&lt;&gt;""</formula>
    </cfRule>
  </conditionalFormatting>
  <conditionalFormatting sqref="N140">
    <cfRule type="expression" dxfId="272" priority="289">
      <formula>N140&lt;&gt;""</formula>
    </cfRule>
  </conditionalFormatting>
  <conditionalFormatting sqref="N177">
    <cfRule type="expression" dxfId="271" priority="288">
      <formula>N177&lt;&gt;""</formula>
    </cfRule>
  </conditionalFormatting>
  <conditionalFormatting sqref="N205">
    <cfRule type="expression" dxfId="270" priority="286">
      <formula>N205&lt;&gt;""</formula>
    </cfRule>
  </conditionalFormatting>
  <conditionalFormatting sqref="N281">
    <cfRule type="expression" dxfId="269" priority="284">
      <formula>N281&lt;&gt;""</formula>
    </cfRule>
  </conditionalFormatting>
  <conditionalFormatting sqref="N283">
    <cfRule type="expression" dxfId="268" priority="283">
      <formula>N283&lt;&gt;""</formula>
    </cfRule>
  </conditionalFormatting>
  <conditionalFormatting sqref="N288">
    <cfRule type="expression" dxfId="267" priority="282">
      <formula>N288&lt;&gt;""</formula>
    </cfRule>
  </conditionalFormatting>
  <conditionalFormatting sqref="N289">
    <cfRule type="expression" dxfId="266" priority="281">
      <formula>N289&lt;&gt;""</formula>
    </cfRule>
  </conditionalFormatting>
  <conditionalFormatting sqref="N290">
    <cfRule type="expression" dxfId="265" priority="280">
      <formula>N290&lt;&gt;""</formula>
    </cfRule>
  </conditionalFormatting>
  <conditionalFormatting sqref="N197">
    <cfRule type="expression" dxfId="264" priority="287">
      <formula>#REF!&lt;&gt;""</formula>
    </cfRule>
  </conditionalFormatting>
  <conditionalFormatting sqref="N195">
    <cfRule type="expression" dxfId="263" priority="315">
      <formula>#REF!&lt;&gt;""</formula>
    </cfRule>
  </conditionalFormatting>
  <conditionalFormatting sqref="N225:N227">
    <cfRule type="expression" dxfId="262" priority="285">
      <formula>#REF!&lt;&gt;""</formula>
    </cfRule>
  </conditionalFormatting>
  <conditionalFormatting sqref="N193:N194">
    <cfRule type="expression" dxfId="261" priority="316">
      <formula>#REF!&lt;&gt;""</formula>
    </cfRule>
  </conditionalFormatting>
  <conditionalFormatting sqref="N221:N224">
    <cfRule type="expression" dxfId="260" priority="317">
      <formula>#REF!&lt;&gt;""</formula>
    </cfRule>
  </conditionalFormatting>
  <conditionalFormatting sqref="N198:N199">
    <cfRule type="expression" dxfId="259" priority="278">
      <formula>N198&lt;&gt;""</formula>
    </cfRule>
  </conditionalFormatting>
  <conditionalFormatting sqref="N156:N157">
    <cfRule type="expression" dxfId="258" priority="276">
      <formula>N156&lt;&gt;""</formula>
    </cfRule>
  </conditionalFormatting>
  <conditionalFormatting sqref="N13">
    <cfRule type="expression" dxfId="257" priority="275">
      <formula>N13&lt;&gt;""</formula>
    </cfRule>
  </conditionalFormatting>
  <conditionalFormatting sqref="N124">
    <cfRule type="expression" dxfId="256" priority="274">
      <formula>N124&lt;&gt;""</formula>
    </cfRule>
  </conditionalFormatting>
  <conditionalFormatting sqref="N191">
    <cfRule type="expression" dxfId="255" priority="272">
      <formula>N191&lt;&gt;""</formula>
    </cfRule>
  </conditionalFormatting>
  <conditionalFormatting sqref="N209:N210">
    <cfRule type="expression" dxfId="254" priority="271">
      <formula>N209&lt;&gt;""</formula>
    </cfRule>
  </conditionalFormatting>
  <conditionalFormatting sqref="N250">
    <cfRule type="expression" dxfId="253" priority="270">
      <formula>N250&lt;&gt;""</formula>
    </cfRule>
  </conditionalFormatting>
  <conditionalFormatting sqref="N94">
    <cfRule type="expression" dxfId="252" priority="269">
      <formula>N94&lt;&gt;""</formula>
    </cfRule>
  </conditionalFormatting>
  <conditionalFormatting sqref="N95">
    <cfRule type="expression" dxfId="251" priority="268">
      <formula>N95&lt;&gt;""</formula>
    </cfRule>
  </conditionalFormatting>
  <conditionalFormatting sqref="O8:O11 O50:O53 O44:O47 O61:O66 O93 O100:O103 O178 O229:O234 O236:O244 O286 O96:O98 O120:O122 O181:O184 O139 O219:O222 O32 O30 O246:O249 O116:O117 O298:O300 O252:O267">
    <cfRule type="expression" dxfId="250" priority="263">
      <formula>O8&lt;&gt;""</formula>
    </cfRule>
  </conditionalFormatting>
  <conditionalFormatting sqref="O235">
    <cfRule type="expression" dxfId="249" priority="262">
      <formula>O235&lt;&gt;""</formula>
    </cfRule>
  </conditionalFormatting>
  <conditionalFormatting sqref="O12">
    <cfRule type="expression" dxfId="248" priority="261">
      <formula>O12&lt;&gt;""</formula>
    </cfRule>
  </conditionalFormatting>
  <conditionalFormatting sqref="O28">
    <cfRule type="expression" dxfId="247" priority="260">
      <formula>O28&lt;&gt;""</formula>
    </cfRule>
  </conditionalFormatting>
  <conditionalFormatting sqref="O29">
    <cfRule type="expression" dxfId="246" priority="259">
      <formula>O29&lt;&gt;""</formula>
    </cfRule>
  </conditionalFormatting>
  <conditionalFormatting sqref="O31">
    <cfRule type="expression" dxfId="245" priority="258">
      <formula>O31&lt;&gt;""</formula>
    </cfRule>
  </conditionalFormatting>
  <conditionalFormatting sqref="O33">
    <cfRule type="expression" dxfId="244" priority="257">
      <formula>O33&lt;&gt;""</formula>
    </cfRule>
  </conditionalFormatting>
  <conditionalFormatting sqref="O43">
    <cfRule type="expression" dxfId="243" priority="256">
      <formula>O43&lt;&gt;""</formula>
    </cfRule>
  </conditionalFormatting>
  <conditionalFormatting sqref="O54">
    <cfRule type="expression" dxfId="242" priority="255">
      <formula>O54&lt;&gt;""</formula>
    </cfRule>
  </conditionalFormatting>
  <conditionalFormatting sqref="J55">
    <cfRule type="expression" dxfId="241" priority="254">
      <formula>J55&lt;&gt;""</formula>
    </cfRule>
  </conditionalFormatting>
  <conditionalFormatting sqref="O60">
    <cfRule type="expression" dxfId="240" priority="253">
      <formula>O60&lt;&gt;""</formula>
    </cfRule>
  </conditionalFormatting>
  <conditionalFormatting sqref="O67">
    <cfRule type="expression" dxfId="239" priority="252">
      <formula>O67&lt;&gt;""</formula>
    </cfRule>
  </conditionalFormatting>
  <conditionalFormatting sqref="O90">
    <cfRule type="expression" dxfId="238" priority="251">
      <formula>O90&lt;&gt;""</formula>
    </cfRule>
  </conditionalFormatting>
  <conditionalFormatting sqref="O92">
    <cfRule type="expression" dxfId="237" priority="250">
      <formula>O92&lt;&gt;""</formula>
    </cfRule>
  </conditionalFormatting>
  <conditionalFormatting sqref="O99">
    <cfRule type="expression" dxfId="236" priority="248">
      <formula>O99&lt;&gt;""</formula>
    </cfRule>
  </conditionalFormatting>
  <conditionalFormatting sqref="O101:O102">
    <cfRule type="expression" dxfId="235" priority="247">
      <formula>O101&lt;&gt;""</formula>
    </cfRule>
  </conditionalFormatting>
  <conditionalFormatting sqref="O110:O111">
    <cfRule type="expression" dxfId="234" priority="245">
      <formula>O110&lt;&gt;""</formula>
    </cfRule>
  </conditionalFormatting>
  <conditionalFormatting sqref="O115">
    <cfRule type="expression" dxfId="233" priority="244">
      <formula>O115&lt;&gt;""</formula>
    </cfRule>
  </conditionalFormatting>
  <conditionalFormatting sqref="O245">
    <cfRule type="expression" dxfId="232" priority="243">
      <formula>O245&lt;&gt;""</formula>
    </cfRule>
  </conditionalFormatting>
  <conditionalFormatting sqref="O119">
    <cfRule type="expression" dxfId="231" priority="242">
      <formula>O119&lt;&gt;""</formula>
    </cfRule>
  </conditionalFormatting>
  <conditionalFormatting sqref="O118">
    <cfRule type="expression" dxfId="230" priority="241">
      <formula>O118&lt;&gt;""</formula>
    </cfRule>
  </conditionalFormatting>
  <conditionalFormatting sqref="O138:O139">
    <cfRule type="expression" dxfId="229" priority="240">
      <formula>O138&lt;&gt;""</formula>
    </cfRule>
  </conditionalFormatting>
  <conditionalFormatting sqref="O141:O143">
    <cfRule type="expression" dxfId="228" priority="239">
      <formula>O141&lt;&gt;""</formula>
    </cfRule>
  </conditionalFormatting>
  <conditionalFormatting sqref="O140">
    <cfRule type="expression" dxfId="227" priority="238">
      <formula>O140&lt;&gt;""</formula>
    </cfRule>
  </conditionalFormatting>
  <conditionalFormatting sqref="O177">
    <cfRule type="expression" dxfId="226" priority="237">
      <formula>O177&lt;&gt;""</formula>
    </cfRule>
  </conditionalFormatting>
  <conditionalFormatting sqref="O205">
    <cfRule type="expression" dxfId="225" priority="235">
      <formula>O205&lt;&gt;""</formula>
    </cfRule>
  </conditionalFormatting>
  <conditionalFormatting sqref="O281">
    <cfRule type="expression" dxfId="224" priority="233">
      <formula>O281&lt;&gt;""</formula>
    </cfRule>
  </conditionalFormatting>
  <conditionalFormatting sqref="O283">
    <cfRule type="expression" dxfId="223" priority="232">
      <formula>O283&lt;&gt;""</formula>
    </cfRule>
  </conditionalFormatting>
  <conditionalFormatting sqref="O288">
    <cfRule type="expression" dxfId="222" priority="231">
      <formula>O288&lt;&gt;""</formula>
    </cfRule>
  </conditionalFormatting>
  <conditionalFormatting sqref="O289">
    <cfRule type="expression" dxfId="221" priority="230">
      <formula>O289&lt;&gt;""</formula>
    </cfRule>
  </conditionalFormatting>
  <conditionalFormatting sqref="O290">
    <cfRule type="expression" dxfId="220" priority="229">
      <formula>O290&lt;&gt;""</formula>
    </cfRule>
  </conditionalFormatting>
  <conditionalFormatting sqref="O296">
    <cfRule type="expression" dxfId="219" priority="228">
      <formula>O296&lt;&gt;""</formula>
    </cfRule>
  </conditionalFormatting>
  <conditionalFormatting sqref="O197">
    <cfRule type="expression" dxfId="218" priority="236">
      <formula>#REF!&lt;&gt;""</formula>
    </cfRule>
  </conditionalFormatting>
  <conditionalFormatting sqref="O195">
    <cfRule type="expression" dxfId="217" priority="264">
      <formula>#REF!&lt;&gt;""</formula>
    </cfRule>
  </conditionalFormatting>
  <conditionalFormatting sqref="O225:O227">
    <cfRule type="expression" dxfId="216" priority="234">
      <formula>#REF!&lt;&gt;""</formula>
    </cfRule>
  </conditionalFormatting>
  <conditionalFormatting sqref="O193:O194">
    <cfRule type="expression" dxfId="215" priority="265">
      <formula>#REF!&lt;&gt;""</formula>
    </cfRule>
  </conditionalFormatting>
  <conditionalFormatting sqref="O221:O224">
    <cfRule type="expression" dxfId="214" priority="266">
      <formula>#REF!&lt;&gt;""</formula>
    </cfRule>
  </conditionalFormatting>
  <conditionalFormatting sqref="O198:O199">
    <cfRule type="expression" dxfId="213" priority="227">
      <formula>O198&lt;&gt;""</formula>
    </cfRule>
  </conditionalFormatting>
  <conditionalFormatting sqref="O13">
    <cfRule type="expression" dxfId="212" priority="224">
      <formula>O13&lt;&gt;""</formula>
    </cfRule>
  </conditionalFormatting>
  <conditionalFormatting sqref="O124">
    <cfRule type="expression" dxfId="211" priority="223">
      <formula>O124&lt;&gt;""</formula>
    </cfRule>
  </conditionalFormatting>
  <conditionalFormatting sqref="O191">
    <cfRule type="expression" dxfId="210" priority="221">
      <formula>O191&lt;&gt;""</formula>
    </cfRule>
  </conditionalFormatting>
  <conditionalFormatting sqref="O209:O210">
    <cfRule type="expression" dxfId="209" priority="220">
      <formula>O209&lt;&gt;""</formula>
    </cfRule>
  </conditionalFormatting>
  <conditionalFormatting sqref="O250">
    <cfRule type="expression" dxfId="208" priority="219">
      <formula>O250&lt;&gt;""</formula>
    </cfRule>
  </conditionalFormatting>
  <conditionalFormatting sqref="O94">
    <cfRule type="expression" dxfId="207" priority="218">
      <formula>O94&lt;&gt;""</formula>
    </cfRule>
  </conditionalFormatting>
  <conditionalFormatting sqref="O95">
    <cfRule type="expression" dxfId="206" priority="217">
      <formula>O95&lt;&gt;""</formula>
    </cfRule>
  </conditionalFormatting>
  <conditionalFormatting sqref="P235">
    <cfRule type="expression" dxfId="205" priority="211">
      <formula>P235&lt;&gt;""</formula>
    </cfRule>
  </conditionalFormatting>
  <conditionalFormatting sqref="P12">
    <cfRule type="expression" dxfId="204" priority="210">
      <formula>P12&lt;&gt;""</formula>
    </cfRule>
  </conditionalFormatting>
  <conditionalFormatting sqref="P28">
    <cfRule type="expression" dxfId="203" priority="209">
      <formula>P28&lt;&gt;""</formula>
    </cfRule>
  </conditionalFormatting>
  <conditionalFormatting sqref="P29">
    <cfRule type="expression" dxfId="202" priority="208">
      <formula>P29&lt;&gt;""</formula>
    </cfRule>
  </conditionalFormatting>
  <conditionalFormatting sqref="P31">
    <cfRule type="expression" dxfId="201" priority="207">
      <formula>P31&lt;&gt;""</formula>
    </cfRule>
  </conditionalFormatting>
  <conditionalFormatting sqref="P33">
    <cfRule type="expression" dxfId="200" priority="206">
      <formula>P33&lt;&gt;""</formula>
    </cfRule>
  </conditionalFormatting>
  <conditionalFormatting sqref="P54">
    <cfRule type="expression" dxfId="199" priority="204">
      <formula>P54&lt;&gt;""</formula>
    </cfRule>
  </conditionalFormatting>
  <conditionalFormatting sqref="P55">
    <cfRule type="expression" dxfId="198" priority="203">
      <formula>P55&lt;&gt;""</formula>
    </cfRule>
  </conditionalFormatting>
  <conditionalFormatting sqref="P60">
    <cfRule type="expression" dxfId="197" priority="202">
      <formula>P60&lt;&gt;""</formula>
    </cfRule>
  </conditionalFormatting>
  <conditionalFormatting sqref="P67">
    <cfRule type="expression" dxfId="196" priority="201">
      <formula>P67&lt;&gt;""</formula>
    </cfRule>
  </conditionalFormatting>
  <conditionalFormatting sqref="P90">
    <cfRule type="expression" dxfId="195" priority="200">
      <formula>P90&lt;&gt;""</formula>
    </cfRule>
  </conditionalFormatting>
  <conditionalFormatting sqref="P92">
    <cfRule type="expression" dxfId="194" priority="199">
      <formula>P92&lt;&gt;""</formula>
    </cfRule>
  </conditionalFormatting>
  <conditionalFormatting sqref="P91">
    <cfRule type="expression" dxfId="193" priority="198">
      <formula>P91&lt;&gt;""</formula>
    </cfRule>
  </conditionalFormatting>
  <conditionalFormatting sqref="P99">
    <cfRule type="expression" dxfId="192" priority="197">
      <formula>P99&lt;&gt;""</formula>
    </cfRule>
  </conditionalFormatting>
  <conditionalFormatting sqref="P101:P102">
    <cfRule type="expression" dxfId="191" priority="196">
      <formula>P101&lt;&gt;""</formula>
    </cfRule>
  </conditionalFormatting>
  <conditionalFormatting sqref="P104:P108">
    <cfRule type="expression" dxfId="190" priority="195">
      <formula>P104&lt;&gt;""</formula>
    </cfRule>
  </conditionalFormatting>
  <conditionalFormatting sqref="P115">
    <cfRule type="expression" dxfId="189" priority="193">
      <formula>P115&lt;&gt;""</formula>
    </cfRule>
  </conditionalFormatting>
  <conditionalFormatting sqref="P245">
    <cfRule type="expression" dxfId="188" priority="192">
      <formula>P245&lt;&gt;""</formula>
    </cfRule>
  </conditionalFormatting>
  <conditionalFormatting sqref="P119">
    <cfRule type="expression" dxfId="187" priority="191">
      <formula>P119&lt;&gt;""</formula>
    </cfRule>
  </conditionalFormatting>
  <conditionalFormatting sqref="P118">
    <cfRule type="expression" dxfId="186" priority="190">
      <formula>P118&lt;&gt;""</formula>
    </cfRule>
  </conditionalFormatting>
  <conditionalFormatting sqref="P138:P139">
    <cfRule type="expression" dxfId="185" priority="189">
      <formula>P138&lt;&gt;""</formula>
    </cfRule>
  </conditionalFormatting>
  <conditionalFormatting sqref="P141:P143">
    <cfRule type="expression" dxfId="184" priority="188">
      <formula>P141&lt;&gt;""</formula>
    </cfRule>
  </conditionalFormatting>
  <conditionalFormatting sqref="P140">
    <cfRule type="expression" dxfId="183" priority="187">
      <formula>P140&lt;&gt;""</formula>
    </cfRule>
  </conditionalFormatting>
  <conditionalFormatting sqref="P177">
    <cfRule type="expression" dxfId="182" priority="186">
      <formula>P177&lt;&gt;""</formula>
    </cfRule>
  </conditionalFormatting>
  <conditionalFormatting sqref="P205">
    <cfRule type="expression" dxfId="181" priority="184">
      <formula>P205&lt;&gt;""</formula>
    </cfRule>
  </conditionalFormatting>
  <conditionalFormatting sqref="P281">
    <cfRule type="expression" dxfId="180" priority="182">
      <formula>P281&lt;&gt;""</formula>
    </cfRule>
  </conditionalFormatting>
  <conditionalFormatting sqref="P283">
    <cfRule type="expression" dxfId="179" priority="181">
      <formula>P283&lt;&gt;""</formula>
    </cfRule>
  </conditionalFormatting>
  <conditionalFormatting sqref="P288">
    <cfRule type="expression" dxfId="178" priority="180">
      <formula>P288&lt;&gt;""</formula>
    </cfRule>
  </conditionalFormatting>
  <conditionalFormatting sqref="P289">
    <cfRule type="expression" dxfId="177" priority="179">
      <formula>P289&lt;&gt;""</formula>
    </cfRule>
  </conditionalFormatting>
  <conditionalFormatting sqref="P290">
    <cfRule type="expression" dxfId="176" priority="178">
      <formula>P290&lt;&gt;""</formula>
    </cfRule>
  </conditionalFormatting>
  <conditionalFormatting sqref="P296">
    <cfRule type="expression" dxfId="175" priority="177">
      <formula>P296&lt;&gt;""</formula>
    </cfRule>
  </conditionalFormatting>
  <conditionalFormatting sqref="P197">
    <cfRule type="expression" dxfId="174" priority="185">
      <formula>#REF!&lt;&gt;""</formula>
    </cfRule>
  </conditionalFormatting>
  <conditionalFormatting sqref="P195">
    <cfRule type="expression" dxfId="173" priority="213">
      <formula>#REF!&lt;&gt;""</formula>
    </cfRule>
  </conditionalFormatting>
  <conditionalFormatting sqref="P225:P227">
    <cfRule type="expression" dxfId="172" priority="183">
      <formula>#REF!&lt;&gt;""</formula>
    </cfRule>
  </conditionalFormatting>
  <conditionalFormatting sqref="P193:P194">
    <cfRule type="expression" dxfId="171" priority="214">
      <formula>#REF!&lt;&gt;""</formula>
    </cfRule>
  </conditionalFormatting>
  <conditionalFormatting sqref="P221:P224">
    <cfRule type="expression" dxfId="170" priority="215">
      <formula>#REF!&lt;&gt;""</formula>
    </cfRule>
  </conditionalFormatting>
  <conditionalFormatting sqref="P198:P199">
    <cfRule type="expression" dxfId="169" priority="176">
      <formula>P198&lt;&gt;""</formula>
    </cfRule>
  </conditionalFormatting>
  <conditionalFormatting sqref="P156:P157">
    <cfRule type="expression" dxfId="168" priority="174">
      <formula>P156&lt;&gt;""</formula>
    </cfRule>
  </conditionalFormatting>
  <conditionalFormatting sqref="P13">
    <cfRule type="expression" dxfId="167" priority="173">
      <formula>P13&lt;&gt;""</formula>
    </cfRule>
  </conditionalFormatting>
  <conditionalFormatting sqref="P124">
    <cfRule type="expression" dxfId="166" priority="172">
      <formula>P124&lt;&gt;""</formula>
    </cfRule>
  </conditionalFormatting>
  <conditionalFormatting sqref="P191">
    <cfRule type="expression" dxfId="165" priority="170">
      <formula>P191&lt;&gt;""</formula>
    </cfRule>
  </conditionalFormatting>
  <conditionalFormatting sqref="P209:P210">
    <cfRule type="expression" dxfId="164" priority="169">
      <formula>P209&lt;&gt;""</formula>
    </cfRule>
  </conditionalFormatting>
  <conditionalFormatting sqref="P250">
    <cfRule type="expression" dxfId="163" priority="168">
      <formula>P250&lt;&gt;""</formula>
    </cfRule>
  </conditionalFormatting>
  <conditionalFormatting sqref="P94">
    <cfRule type="expression" dxfId="162" priority="167">
      <formula>P94&lt;&gt;""</formula>
    </cfRule>
  </conditionalFormatting>
  <conditionalFormatting sqref="P95">
    <cfRule type="expression" dxfId="161" priority="166">
      <formula>P95&lt;&gt;""</formula>
    </cfRule>
  </conditionalFormatting>
  <conditionalFormatting sqref="Q235">
    <cfRule type="expression" dxfId="160" priority="160">
      <formula>Q235&lt;&gt;""</formula>
    </cfRule>
  </conditionalFormatting>
  <conditionalFormatting sqref="Q12">
    <cfRule type="expression" dxfId="159" priority="159">
      <formula>Q12&lt;&gt;""</formula>
    </cfRule>
  </conditionalFormatting>
  <conditionalFormatting sqref="Q28">
    <cfRule type="expression" dxfId="158" priority="158">
      <formula>Q28&lt;&gt;""</formula>
    </cfRule>
  </conditionalFormatting>
  <conditionalFormatting sqref="Q29">
    <cfRule type="expression" dxfId="157" priority="157">
      <formula>Q29&lt;&gt;""</formula>
    </cfRule>
  </conditionalFormatting>
  <conditionalFormatting sqref="Q31">
    <cfRule type="expression" dxfId="156" priority="156">
      <formula>Q31&lt;&gt;""</formula>
    </cfRule>
  </conditionalFormatting>
  <conditionalFormatting sqref="Q33">
    <cfRule type="expression" dxfId="155" priority="155">
      <formula>Q33&lt;&gt;""</formula>
    </cfRule>
  </conditionalFormatting>
  <conditionalFormatting sqref="Q43">
    <cfRule type="expression" dxfId="154" priority="154">
      <formula>Q43&lt;&gt;""</formula>
    </cfRule>
  </conditionalFormatting>
  <conditionalFormatting sqref="Q54">
    <cfRule type="expression" dxfId="153" priority="153">
      <formula>Q54&lt;&gt;""</formula>
    </cfRule>
  </conditionalFormatting>
  <conditionalFormatting sqref="Q55">
    <cfRule type="expression" dxfId="152" priority="152">
      <formula>Q55&lt;&gt;""</formula>
    </cfRule>
  </conditionalFormatting>
  <conditionalFormatting sqref="Q60">
    <cfRule type="expression" dxfId="151" priority="151">
      <formula>Q60&lt;&gt;""</formula>
    </cfRule>
  </conditionalFormatting>
  <conditionalFormatting sqref="Q67">
    <cfRule type="expression" dxfId="150" priority="150">
      <formula>Q67&lt;&gt;""</formula>
    </cfRule>
  </conditionalFormatting>
  <conditionalFormatting sqref="Q90">
    <cfRule type="expression" dxfId="149" priority="149">
      <formula>Q90&lt;&gt;""</formula>
    </cfRule>
  </conditionalFormatting>
  <conditionalFormatting sqref="Q91">
    <cfRule type="expression" dxfId="148" priority="147">
      <formula>Q91&lt;&gt;""</formula>
    </cfRule>
  </conditionalFormatting>
  <conditionalFormatting sqref="Q99">
    <cfRule type="expression" dxfId="147" priority="146">
      <formula>Q99&lt;&gt;""</formula>
    </cfRule>
  </conditionalFormatting>
  <conditionalFormatting sqref="Q101:Q102">
    <cfRule type="expression" dxfId="146" priority="145">
      <formula>Q101&lt;&gt;""</formula>
    </cfRule>
  </conditionalFormatting>
  <conditionalFormatting sqref="Q104:Q108">
    <cfRule type="expression" dxfId="145" priority="144">
      <formula>Q104&lt;&gt;""</formula>
    </cfRule>
  </conditionalFormatting>
  <conditionalFormatting sqref="Q110:Q111">
    <cfRule type="expression" dxfId="144" priority="143">
      <formula>Q110&lt;&gt;""</formula>
    </cfRule>
  </conditionalFormatting>
  <conditionalFormatting sqref="Q115">
    <cfRule type="expression" dxfId="143" priority="142">
      <formula>Q115&lt;&gt;""</formula>
    </cfRule>
  </conditionalFormatting>
  <conditionalFormatting sqref="Q245">
    <cfRule type="expression" dxfId="142" priority="141">
      <formula>Q245&lt;&gt;""</formula>
    </cfRule>
  </conditionalFormatting>
  <conditionalFormatting sqref="Q119">
    <cfRule type="expression" dxfId="141" priority="140">
      <formula>Q119&lt;&gt;""</formula>
    </cfRule>
  </conditionalFormatting>
  <conditionalFormatting sqref="Q118">
    <cfRule type="expression" dxfId="140" priority="139">
      <formula>Q118&lt;&gt;""</formula>
    </cfRule>
  </conditionalFormatting>
  <conditionalFormatting sqref="Q138:Q139">
    <cfRule type="expression" dxfId="139" priority="138">
      <formula>Q138&lt;&gt;""</formula>
    </cfRule>
  </conditionalFormatting>
  <conditionalFormatting sqref="Q141:Q143">
    <cfRule type="expression" dxfId="138" priority="137">
      <formula>Q141&lt;&gt;""</formula>
    </cfRule>
  </conditionalFormatting>
  <conditionalFormatting sqref="Q140">
    <cfRule type="expression" dxfId="137" priority="136">
      <formula>Q140&lt;&gt;""</formula>
    </cfRule>
  </conditionalFormatting>
  <conditionalFormatting sqref="Q177">
    <cfRule type="expression" dxfId="136" priority="135">
      <formula>Q177&lt;&gt;""</formula>
    </cfRule>
  </conditionalFormatting>
  <conditionalFormatting sqref="Q205">
    <cfRule type="expression" dxfId="135" priority="133">
      <formula>Q205&lt;&gt;""</formula>
    </cfRule>
  </conditionalFormatting>
  <conditionalFormatting sqref="Q281">
    <cfRule type="expression" dxfId="134" priority="131">
      <formula>Q281&lt;&gt;""</formula>
    </cfRule>
  </conditionalFormatting>
  <conditionalFormatting sqref="Q283">
    <cfRule type="expression" dxfId="133" priority="130">
      <formula>Q283&lt;&gt;""</formula>
    </cfRule>
  </conditionalFormatting>
  <conditionalFormatting sqref="Q288">
    <cfRule type="expression" dxfId="132" priority="129">
      <formula>Q288&lt;&gt;""</formula>
    </cfRule>
  </conditionalFormatting>
  <conditionalFormatting sqref="Q289">
    <cfRule type="expression" dxfId="131" priority="128">
      <formula>Q289&lt;&gt;""</formula>
    </cfRule>
  </conditionalFormatting>
  <conditionalFormatting sqref="Q290">
    <cfRule type="expression" dxfId="130" priority="127">
      <formula>Q290&lt;&gt;""</formula>
    </cfRule>
  </conditionalFormatting>
  <conditionalFormatting sqref="Q296">
    <cfRule type="expression" dxfId="129" priority="126">
      <formula>Q296&lt;&gt;""</formula>
    </cfRule>
  </conditionalFormatting>
  <conditionalFormatting sqref="Q197">
    <cfRule type="expression" dxfId="128" priority="134">
      <formula>#REF!&lt;&gt;""</formula>
    </cfRule>
  </conditionalFormatting>
  <conditionalFormatting sqref="Q195">
    <cfRule type="expression" dxfId="127" priority="162">
      <formula>#REF!&lt;&gt;""</formula>
    </cfRule>
  </conditionalFormatting>
  <conditionalFormatting sqref="Q225:Q227">
    <cfRule type="expression" dxfId="126" priority="132">
      <formula>#REF!&lt;&gt;""</formula>
    </cfRule>
  </conditionalFormatting>
  <conditionalFormatting sqref="Q193:Q194">
    <cfRule type="expression" dxfId="125" priority="163">
      <formula>#REF!&lt;&gt;""</formula>
    </cfRule>
  </conditionalFormatting>
  <conditionalFormatting sqref="Q221:Q224">
    <cfRule type="expression" dxfId="124" priority="164">
      <formula>#REF!&lt;&gt;""</formula>
    </cfRule>
  </conditionalFormatting>
  <conditionalFormatting sqref="Q198:Q199">
    <cfRule type="expression" dxfId="123" priority="125">
      <formula>Q198&lt;&gt;""</formula>
    </cfRule>
  </conditionalFormatting>
  <conditionalFormatting sqref="Q156:Q157">
    <cfRule type="expression" dxfId="122" priority="123">
      <formula>Q156&lt;&gt;""</formula>
    </cfRule>
  </conditionalFormatting>
  <conditionalFormatting sqref="Q13">
    <cfRule type="expression" dxfId="121" priority="122">
      <formula>Q13&lt;&gt;""</formula>
    </cfRule>
  </conditionalFormatting>
  <conditionalFormatting sqref="Q124:Q125">
    <cfRule type="expression" dxfId="120" priority="121">
      <formula>Q124&lt;&gt;""</formula>
    </cfRule>
  </conditionalFormatting>
  <conditionalFormatting sqref="Q191">
    <cfRule type="expression" dxfId="119" priority="119">
      <formula>Q191&lt;&gt;""</formula>
    </cfRule>
  </conditionalFormatting>
  <conditionalFormatting sqref="Q209:Q210">
    <cfRule type="expression" dxfId="118" priority="118">
      <formula>Q209&lt;&gt;""</formula>
    </cfRule>
  </conditionalFormatting>
  <conditionalFormatting sqref="Q250">
    <cfRule type="expression" dxfId="117" priority="117">
      <formula>Q250&lt;&gt;""</formula>
    </cfRule>
  </conditionalFormatting>
  <conditionalFormatting sqref="Q94">
    <cfRule type="expression" dxfId="116" priority="116">
      <formula>Q94&lt;&gt;""</formula>
    </cfRule>
  </conditionalFormatting>
  <conditionalFormatting sqref="R8:R11 R50:R53 R44:R47 R61:R66 R93 R100:R103 R178 R229:R234 R236:R244 R286 R96:R98 R120:R122 R181:R184 R139 R219:R222 R32 R30 R246:R249 R116:R117 R298:R300 R252:R267">
    <cfRule type="expression" dxfId="115" priority="110">
      <formula>R8&lt;&gt;""</formula>
    </cfRule>
  </conditionalFormatting>
  <conditionalFormatting sqref="R235">
    <cfRule type="expression" dxfId="114" priority="109">
      <formula>R235&lt;&gt;""</formula>
    </cfRule>
  </conditionalFormatting>
  <conditionalFormatting sqref="R12">
    <cfRule type="expression" dxfId="113" priority="108">
      <formula>R12&lt;&gt;""</formula>
    </cfRule>
  </conditionalFormatting>
  <conditionalFormatting sqref="R28">
    <cfRule type="expression" dxfId="112" priority="107">
      <formula>R28&lt;&gt;""</formula>
    </cfRule>
  </conditionalFormatting>
  <conditionalFormatting sqref="R29">
    <cfRule type="expression" dxfId="111" priority="106">
      <formula>R29&lt;&gt;""</formula>
    </cfRule>
  </conditionalFormatting>
  <conditionalFormatting sqref="R31">
    <cfRule type="expression" dxfId="110" priority="105">
      <formula>R31&lt;&gt;""</formula>
    </cfRule>
  </conditionalFormatting>
  <conditionalFormatting sqref="R33">
    <cfRule type="expression" dxfId="109" priority="104">
      <formula>R33&lt;&gt;""</formula>
    </cfRule>
  </conditionalFormatting>
  <conditionalFormatting sqref="R43">
    <cfRule type="expression" dxfId="108" priority="103">
      <formula>R43&lt;&gt;""</formula>
    </cfRule>
  </conditionalFormatting>
  <conditionalFormatting sqref="R54">
    <cfRule type="expression" dxfId="107" priority="102">
      <formula>R54&lt;&gt;""</formula>
    </cfRule>
  </conditionalFormatting>
  <conditionalFormatting sqref="R55">
    <cfRule type="expression" dxfId="106" priority="101">
      <formula>R55&lt;&gt;""</formula>
    </cfRule>
  </conditionalFormatting>
  <conditionalFormatting sqref="R60">
    <cfRule type="expression" dxfId="105" priority="100">
      <formula>R60&lt;&gt;""</formula>
    </cfRule>
  </conditionalFormatting>
  <conditionalFormatting sqref="R67">
    <cfRule type="expression" dxfId="104" priority="99">
      <formula>R67&lt;&gt;""</formula>
    </cfRule>
  </conditionalFormatting>
  <conditionalFormatting sqref="R92">
    <cfRule type="expression" dxfId="103" priority="97">
      <formula>R92&lt;&gt;""</formula>
    </cfRule>
  </conditionalFormatting>
  <conditionalFormatting sqref="R91">
    <cfRule type="expression" dxfId="102" priority="96">
      <formula>R91&lt;&gt;""</formula>
    </cfRule>
  </conditionalFormatting>
  <conditionalFormatting sqref="R99">
    <cfRule type="expression" dxfId="101" priority="95">
      <formula>R99&lt;&gt;""</formula>
    </cfRule>
  </conditionalFormatting>
  <conditionalFormatting sqref="R101:R102">
    <cfRule type="expression" dxfId="100" priority="94">
      <formula>R101&lt;&gt;""</formula>
    </cfRule>
  </conditionalFormatting>
  <conditionalFormatting sqref="R104:R108">
    <cfRule type="expression" dxfId="99" priority="93">
      <formula>R104&lt;&gt;""</formula>
    </cfRule>
  </conditionalFormatting>
  <conditionalFormatting sqref="R110:R111">
    <cfRule type="expression" dxfId="98" priority="92">
      <formula>R110&lt;&gt;""</formula>
    </cfRule>
  </conditionalFormatting>
  <conditionalFormatting sqref="R115">
    <cfRule type="expression" dxfId="97" priority="91">
      <formula>R115&lt;&gt;""</formula>
    </cfRule>
  </conditionalFormatting>
  <conditionalFormatting sqref="R245">
    <cfRule type="expression" dxfId="96" priority="90">
      <formula>R245&lt;&gt;""</formula>
    </cfRule>
  </conditionalFormatting>
  <conditionalFormatting sqref="R119">
    <cfRule type="expression" dxfId="95" priority="89">
      <formula>R119&lt;&gt;""</formula>
    </cfRule>
  </conditionalFormatting>
  <conditionalFormatting sqref="R118">
    <cfRule type="expression" dxfId="94" priority="88">
      <formula>R118&lt;&gt;""</formula>
    </cfRule>
  </conditionalFormatting>
  <conditionalFormatting sqref="R138:R139">
    <cfRule type="expression" dxfId="93" priority="87">
      <formula>R138&lt;&gt;""</formula>
    </cfRule>
  </conditionalFormatting>
  <conditionalFormatting sqref="R141:R143">
    <cfRule type="expression" dxfId="92" priority="86">
      <formula>R141&lt;&gt;""</formula>
    </cfRule>
  </conditionalFormatting>
  <conditionalFormatting sqref="R140">
    <cfRule type="expression" dxfId="91" priority="85">
      <formula>R140&lt;&gt;""</formula>
    </cfRule>
  </conditionalFormatting>
  <conditionalFormatting sqref="R177">
    <cfRule type="expression" dxfId="90" priority="84">
      <formula>R177&lt;&gt;""</formula>
    </cfRule>
  </conditionalFormatting>
  <conditionalFormatting sqref="R205">
    <cfRule type="expression" dxfId="89" priority="82">
      <formula>R205&lt;&gt;""</formula>
    </cfRule>
  </conditionalFormatting>
  <conditionalFormatting sqref="R281">
    <cfRule type="expression" dxfId="88" priority="80">
      <formula>R281&lt;&gt;""</formula>
    </cfRule>
  </conditionalFormatting>
  <conditionalFormatting sqref="R283">
    <cfRule type="expression" dxfId="87" priority="79">
      <formula>R283&lt;&gt;""</formula>
    </cfRule>
  </conditionalFormatting>
  <conditionalFormatting sqref="R288">
    <cfRule type="expression" dxfId="86" priority="78">
      <formula>R288&lt;&gt;""</formula>
    </cfRule>
  </conditionalFormatting>
  <conditionalFormatting sqref="R289">
    <cfRule type="expression" dxfId="85" priority="77">
      <formula>R289&lt;&gt;""</formula>
    </cfRule>
  </conditionalFormatting>
  <conditionalFormatting sqref="R290">
    <cfRule type="expression" dxfId="84" priority="76">
      <formula>R290&lt;&gt;""</formula>
    </cfRule>
  </conditionalFormatting>
  <conditionalFormatting sqref="R197">
    <cfRule type="expression" dxfId="83" priority="83">
      <formula>#REF!&lt;&gt;""</formula>
    </cfRule>
  </conditionalFormatting>
  <conditionalFormatting sqref="R195">
    <cfRule type="expression" dxfId="82" priority="111">
      <formula>#REF!&lt;&gt;""</formula>
    </cfRule>
  </conditionalFormatting>
  <conditionalFormatting sqref="R225:R227">
    <cfRule type="expression" dxfId="81" priority="81">
      <formula>#REF!&lt;&gt;""</formula>
    </cfRule>
  </conditionalFormatting>
  <conditionalFormatting sqref="R193:R194">
    <cfRule type="expression" dxfId="80" priority="112">
      <formula>#REF!&lt;&gt;""</formula>
    </cfRule>
  </conditionalFormatting>
  <conditionalFormatting sqref="R221:R224">
    <cfRule type="expression" dxfId="79" priority="113">
      <formula>#REF!&lt;&gt;""</formula>
    </cfRule>
  </conditionalFormatting>
  <conditionalFormatting sqref="R198:R199">
    <cfRule type="expression" dxfId="78" priority="74">
      <formula>R198&lt;&gt;""</formula>
    </cfRule>
  </conditionalFormatting>
  <conditionalFormatting sqref="R156:R157">
    <cfRule type="expression" dxfId="77" priority="72">
      <formula>R156&lt;&gt;""</formula>
    </cfRule>
  </conditionalFormatting>
  <conditionalFormatting sqref="R13">
    <cfRule type="expression" dxfId="76" priority="71">
      <formula>R13&lt;&gt;""</formula>
    </cfRule>
  </conditionalFormatting>
  <conditionalFormatting sqref="R124">
    <cfRule type="expression" dxfId="75" priority="70">
      <formula>R124&lt;&gt;""</formula>
    </cfRule>
  </conditionalFormatting>
  <conditionalFormatting sqref="R191">
    <cfRule type="expression" dxfId="74" priority="68">
      <formula>R191&lt;&gt;""</formula>
    </cfRule>
  </conditionalFormatting>
  <conditionalFormatting sqref="R209:R210">
    <cfRule type="expression" dxfId="73" priority="67">
      <formula>R209&lt;&gt;""</formula>
    </cfRule>
  </conditionalFormatting>
  <conditionalFormatting sqref="R250">
    <cfRule type="expression" dxfId="72" priority="66">
      <formula>R250&lt;&gt;""</formula>
    </cfRule>
  </conditionalFormatting>
  <conditionalFormatting sqref="R94">
    <cfRule type="expression" dxfId="71" priority="65">
      <formula>R94&lt;&gt;""</formula>
    </cfRule>
  </conditionalFormatting>
  <conditionalFormatting sqref="R95">
    <cfRule type="expression" dxfId="70" priority="64">
      <formula>R95&lt;&gt;""</formula>
    </cfRule>
  </conditionalFormatting>
  <conditionalFormatting sqref="K37">
    <cfRule type="expression" dxfId="69" priority="62">
      <formula>K37&lt;&gt;""</formula>
    </cfRule>
  </conditionalFormatting>
  <conditionalFormatting sqref="I185">
    <cfRule type="expression" dxfId="68" priority="61">
      <formula>I185&lt;&gt;""</formula>
    </cfRule>
  </conditionalFormatting>
  <conditionalFormatting sqref="I186">
    <cfRule type="expression" dxfId="67" priority="60">
      <formula>I186&lt;&gt;""</formula>
    </cfRule>
  </conditionalFormatting>
  <conditionalFormatting sqref="O206">
    <cfRule type="expression" dxfId="66" priority="59">
      <formula>O206&lt;&gt;""</formula>
    </cfRule>
  </conditionalFormatting>
  <conditionalFormatting sqref="O207">
    <cfRule type="expression" dxfId="65" priority="58">
      <formula>O207&lt;&gt;""</formula>
    </cfRule>
  </conditionalFormatting>
  <conditionalFormatting sqref="N251">
    <cfRule type="expression" dxfId="64" priority="57">
      <formula>N251&lt;&gt;""</formula>
    </cfRule>
  </conditionalFormatting>
  <conditionalFormatting sqref="I268">
    <cfRule type="expression" dxfId="63" priority="56">
      <formula>I268&lt;&gt;""</formula>
    </cfRule>
  </conditionalFormatting>
  <conditionalFormatting sqref="N148">
    <cfRule type="expression" dxfId="62" priority="55">
      <formula>N148&lt;&gt;""</formula>
    </cfRule>
  </conditionalFormatting>
  <conditionalFormatting sqref="H54">
    <cfRule type="expression" dxfId="61" priority="53">
      <formula>H54&lt;&gt;""</formula>
    </cfRule>
  </conditionalFormatting>
  <conditionalFormatting sqref="H54">
    <cfRule type="duplicateValues" dxfId="60" priority="54"/>
  </conditionalFormatting>
  <conditionalFormatting sqref="O56">
    <cfRule type="expression" dxfId="59" priority="51">
      <formula>O56&lt;&gt;""</formula>
    </cfRule>
  </conditionalFormatting>
  <conditionalFormatting sqref="O56">
    <cfRule type="duplicateValues" dxfId="58" priority="52"/>
  </conditionalFormatting>
  <conditionalFormatting sqref="N179">
    <cfRule type="expression" dxfId="57" priority="50">
      <formula>N179&lt;&gt;""</formula>
    </cfRule>
  </conditionalFormatting>
  <conditionalFormatting sqref="G180 S180 L180:M180">
    <cfRule type="expression" dxfId="56" priority="39">
      <formula>G180&lt;&gt;""</formula>
    </cfRule>
  </conditionalFormatting>
  <conditionalFormatting sqref="P180">
    <cfRule type="expression" dxfId="55" priority="32">
      <formula>P180&lt;&gt;""</formula>
    </cfRule>
  </conditionalFormatting>
  <conditionalFormatting sqref="Q180">
    <cfRule type="expression" dxfId="54" priority="31">
      <formula>Q180&lt;&gt;""</formula>
    </cfRule>
  </conditionalFormatting>
  <conditionalFormatting sqref="H180">
    <cfRule type="expression" dxfId="53" priority="38">
      <formula>H180&lt;&gt;""</formula>
    </cfRule>
  </conditionalFormatting>
  <conditionalFormatting sqref="I180">
    <cfRule type="expression" dxfId="52" priority="37">
      <formula>I180&lt;&gt;""</formula>
    </cfRule>
  </conditionalFormatting>
  <conditionalFormatting sqref="J180">
    <cfRule type="expression" dxfId="51" priority="36">
      <formula>J180&lt;&gt;""</formula>
    </cfRule>
  </conditionalFormatting>
  <conditionalFormatting sqref="K180">
    <cfRule type="expression" dxfId="50" priority="35">
      <formula>K180&lt;&gt;""</formula>
    </cfRule>
  </conditionalFormatting>
  <conditionalFormatting sqref="I301">
    <cfRule type="expression" dxfId="49" priority="23">
      <formula>I301&lt;&gt;""</formula>
    </cfRule>
  </conditionalFormatting>
  <conditionalFormatting sqref="O180">
    <cfRule type="expression" dxfId="48" priority="33">
      <formula>O180&lt;&gt;""</formula>
    </cfRule>
  </conditionalFormatting>
  <conditionalFormatting sqref="R180">
    <cfRule type="expression" dxfId="47" priority="30">
      <formula>R180&lt;&gt;""</formula>
    </cfRule>
  </conditionalFormatting>
  <conditionalFormatting sqref="G180">
    <cfRule type="duplicateValues" dxfId="46" priority="40"/>
  </conditionalFormatting>
  <conditionalFormatting sqref="H180">
    <cfRule type="duplicateValues" dxfId="45" priority="41"/>
  </conditionalFormatting>
  <conditionalFormatting sqref="I180">
    <cfRule type="duplicateValues" dxfId="44" priority="42"/>
  </conditionalFormatting>
  <conditionalFormatting sqref="J180">
    <cfRule type="duplicateValues" dxfId="43" priority="43"/>
  </conditionalFormatting>
  <conditionalFormatting sqref="K180">
    <cfRule type="duplicateValues" dxfId="42" priority="44"/>
  </conditionalFormatting>
  <conditionalFormatting sqref="O180">
    <cfRule type="duplicateValues" dxfId="41" priority="46"/>
  </conditionalFormatting>
  <conditionalFormatting sqref="P180">
    <cfRule type="duplicateValues" dxfId="40" priority="47"/>
  </conditionalFormatting>
  <conditionalFormatting sqref="Q180">
    <cfRule type="duplicateValues" dxfId="39" priority="48"/>
  </conditionalFormatting>
  <conditionalFormatting sqref="R180">
    <cfRule type="duplicateValues" dxfId="38" priority="49"/>
  </conditionalFormatting>
  <conditionalFormatting sqref="N180">
    <cfRule type="expression" dxfId="37" priority="28">
      <formula>N180&lt;&gt;""</formula>
    </cfRule>
  </conditionalFormatting>
  <conditionalFormatting sqref="N180">
    <cfRule type="duplicateValues" dxfId="36" priority="29"/>
  </conditionalFormatting>
  <conditionalFormatting sqref="N200">
    <cfRule type="expression" dxfId="35" priority="27">
      <formula>N200&lt;&gt;""</formula>
    </cfRule>
  </conditionalFormatting>
  <conditionalFormatting sqref="H128:H129">
    <cfRule type="expression" dxfId="34" priority="26">
      <formula>H128&lt;&gt;""</formula>
    </cfRule>
  </conditionalFormatting>
  <conditionalFormatting sqref="O128:O129">
    <cfRule type="expression" dxfId="33" priority="25">
      <formula>O128&lt;&gt;""</formula>
    </cfRule>
  </conditionalFormatting>
  <conditionalFormatting sqref="I297">
    <cfRule type="expression" dxfId="32" priority="24">
      <formula>I297&lt;&gt;""</formula>
    </cfRule>
  </conditionalFormatting>
  <conditionalFormatting sqref="P297">
    <cfRule type="expression" dxfId="31" priority="22">
      <formula>P297&lt;&gt;""</formula>
    </cfRule>
  </conditionalFormatting>
  <conditionalFormatting sqref="P301">
    <cfRule type="expression" dxfId="30" priority="21">
      <formula>P301&lt;&gt;""</formula>
    </cfRule>
  </conditionalFormatting>
  <conditionalFormatting sqref="H223">
    <cfRule type="expression" dxfId="29" priority="20">
      <formula>H223&lt;&gt;""</formula>
    </cfRule>
  </conditionalFormatting>
  <conditionalFormatting sqref="H224">
    <cfRule type="expression" dxfId="28" priority="19">
      <formula>H224&lt;&gt;""</formula>
    </cfRule>
  </conditionalFormatting>
  <conditionalFormatting sqref="G181:G309 G8:G179">
    <cfRule type="duplicateValues" dxfId="27" priority="753"/>
  </conditionalFormatting>
  <conditionalFormatting sqref="H181:H309 I74 H8:H53 H55:H73 H75:H179">
    <cfRule type="duplicateValues" dxfId="26" priority="756"/>
  </conditionalFormatting>
  <conditionalFormatting sqref="I181:I309 I8:I73 I75:I179">
    <cfRule type="duplicateValues" dxfId="25" priority="760"/>
  </conditionalFormatting>
  <conditionalFormatting sqref="J181:J309 J8:J54 J56:J179">
    <cfRule type="duplicateValues" dxfId="24" priority="763"/>
  </conditionalFormatting>
  <conditionalFormatting sqref="K181:K309 K8:K179">
    <cfRule type="duplicateValues" dxfId="23" priority="767"/>
  </conditionalFormatting>
  <conditionalFormatting sqref="N181:N309 N8:N179">
    <cfRule type="duplicateValues" dxfId="22" priority="770"/>
  </conditionalFormatting>
  <conditionalFormatting sqref="O181:O309 J55 O8:O54 O57:O179">
    <cfRule type="duplicateValues" dxfId="21" priority="773"/>
  </conditionalFormatting>
  <conditionalFormatting sqref="P181:P309 P8:P121 P123:P179">
    <cfRule type="duplicateValues" dxfId="20" priority="778"/>
  </conditionalFormatting>
  <conditionalFormatting sqref="Q181:Q309 Q8:Q179">
    <cfRule type="duplicateValues" dxfId="19" priority="781"/>
  </conditionalFormatting>
  <conditionalFormatting sqref="R181:R309 R8:R179">
    <cfRule type="duplicateValues" dxfId="18" priority="784"/>
  </conditionalFormatting>
  <conditionalFormatting sqref="K143">
    <cfRule type="expression" dxfId="17" priority="18">
      <formula>K143&lt;&gt;""</formula>
    </cfRule>
  </conditionalFormatting>
  <conditionalFormatting sqref="O143">
    <cfRule type="expression" dxfId="16" priority="17">
      <formula>O143&lt;&gt;""</formula>
    </cfRule>
  </conditionalFormatting>
  <conditionalFormatting sqref="R143">
    <cfRule type="expression" dxfId="15" priority="16">
      <formula>R143&lt;&gt;""</formula>
    </cfRule>
  </conditionalFormatting>
  <conditionalFormatting sqref="R167">
    <cfRule type="expression" dxfId="14" priority="15">
      <formula>R167&lt;&gt;""</formula>
    </cfRule>
  </conditionalFormatting>
  <conditionalFormatting sqref="K167">
    <cfRule type="expression" dxfId="13" priority="14">
      <formula>K167&lt;&gt;""</formula>
    </cfRule>
  </conditionalFormatting>
  <conditionalFormatting sqref="N196">
    <cfRule type="expression" dxfId="12" priority="13">
      <formula>N196&lt;&gt;""</formula>
    </cfRule>
  </conditionalFormatting>
  <conditionalFormatting sqref="H88">
    <cfRule type="expression" dxfId="11" priority="12">
      <formula>H88&lt;&gt;""</formula>
    </cfRule>
  </conditionalFormatting>
  <conditionalFormatting sqref="J88">
    <cfRule type="expression" dxfId="10" priority="11">
      <formula>J88&lt;&gt;""</formula>
    </cfRule>
  </conditionalFormatting>
  <conditionalFormatting sqref="O88">
    <cfRule type="expression" dxfId="9" priority="10">
      <formula>O88&lt;&gt;""</formula>
    </cfRule>
  </conditionalFormatting>
  <conditionalFormatting sqref="Q88">
    <cfRule type="expression" dxfId="8" priority="9">
      <formula>Q88&lt;&gt;""</formula>
    </cfRule>
  </conditionalFormatting>
  <conditionalFormatting sqref="J112">
    <cfRule type="expression" dxfId="7" priority="8">
      <formula>J112&lt;&gt;""</formula>
    </cfRule>
  </conditionalFormatting>
  <conditionalFormatting sqref="Q112">
    <cfRule type="expression" dxfId="6" priority="7">
      <formula>Q112&lt;&gt;""</formula>
    </cfRule>
  </conditionalFormatting>
  <conditionalFormatting sqref="O122">
    <cfRule type="expression" dxfId="5" priority="4">
      <formula>#REF!&lt;&gt;""</formula>
    </cfRule>
  </conditionalFormatting>
  <conditionalFormatting sqref="P122">
    <cfRule type="expression" dxfId="4" priority="2">
      <formula>#REF!&lt;&gt;""</formula>
    </cfRule>
  </conditionalFormatting>
  <conditionalFormatting sqref="P122">
    <cfRule type="duplicateValues" dxfId="3" priority="3"/>
  </conditionalFormatting>
  <conditionalFormatting sqref="I74">
    <cfRule type="duplicateValues" dxfId="2" priority="1"/>
  </conditionalFormatting>
  <pageMargins left="0.62992125984251968" right="0.39370078740157483" top="0.47" bottom="0.24" header="0.31496062992125984" footer="0.31496062992125984"/>
  <pageSetup paperSize="9" scale="24" fitToHeight="7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35D9D0-3909-4242-B5EC-FC3E40A4E940}">
          <x14:formula1>
            <xm:f>'[TKB 2022-2023 -THEO DOI TIẾN ĐỘ HỌC TẬP (1).xlsx]DM PHÒNG KHOA'!#REF!</xm:f>
          </x14:formula1>
          <xm:sqref>C240</xm:sqref>
        </x14:dataValidation>
        <x14:dataValidation type="list" allowBlank="1" showInputMessage="1" showErrorMessage="1" xr:uid="{8923DC32-2F30-4C81-A3F2-68566C4349B8}">
          <x14:formula1>
            <xm:f>'[TKB 2022-2023 -THEO DOI TIẾN ĐỘ HỌC TẬP (1).xlsx]DM LỚP HỌC'!#REF!</xm:f>
          </x14:formula1>
          <xm:sqref>B240</xm:sqref>
        </x14:dataValidation>
        <x14:dataValidation type="list" allowBlank="1" showInputMessage="1" showErrorMessage="1" xr:uid="{F15AF262-BBCF-4FF5-97AA-3E89CC20F5A0}">
          <x14:formula1>
            <xm:f>'[TKB 2022-2023 -THEO DOI TIẾN ĐỘ HỌC TẬP (1).xlsx]DM PHÒNG KHOA'!#REF!</xm:f>
          </x14:formula1>
          <xm:sqref>C99 C104:C108 C191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93B0-DE7E-4B4C-8998-EA481ED69A1C}">
  <dimension ref="A1:P75"/>
  <sheetViews>
    <sheetView topLeftCell="A36" zoomScale="77" zoomScaleNormal="77" workbookViewId="0">
      <selection activeCell="D54" sqref="D54"/>
    </sheetView>
  </sheetViews>
  <sheetFormatPr defaultRowHeight="14.25" x14ac:dyDescent="0.2"/>
  <cols>
    <col min="1" max="1" width="14.125" bestFit="1" customWidth="1"/>
    <col min="2" max="6" width="11.875" bestFit="1" customWidth="1"/>
    <col min="7" max="7" width="14.25" bestFit="1" customWidth="1"/>
    <col min="8" max="15" width="11.875" bestFit="1" customWidth="1"/>
  </cols>
  <sheetData>
    <row r="1" spans="1:16" ht="18" x14ac:dyDescent="0.25">
      <c r="A1" s="94" t="s">
        <v>437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3" spans="1:16" ht="30" x14ac:dyDescent="0.25">
      <c r="A3" s="84" t="s">
        <v>396</v>
      </c>
      <c r="B3" s="85" t="s">
        <v>399</v>
      </c>
      <c r="C3" s="85" t="s">
        <v>400</v>
      </c>
      <c r="D3" s="85" t="s">
        <v>401</v>
      </c>
      <c r="E3" s="85" t="s">
        <v>402</v>
      </c>
      <c r="F3" s="85" t="s">
        <v>403</v>
      </c>
      <c r="G3" s="85" t="s">
        <v>405</v>
      </c>
      <c r="H3" s="85" t="s">
        <v>404</v>
      </c>
      <c r="I3" s="85" t="s">
        <v>406</v>
      </c>
      <c r="J3" s="85" t="s">
        <v>407</v>
      </c>
      <c r="K3" s="85" t="s">
        <v>408</v>
      </c>
      <c r="L3" s="85" t="s">
        <v>409</v>
      </c>
      <c r="M3" s="85" t="s">
        <v>410</v>
      </c>
      <c r="N3" s="85" t="s">
        <v>411</v>
      </c>
      <c r="O3" s="85" t="s">
        <v>412</v>
      </c>
      <c r="P3" s="95" t="s">
        <v>626</v>
      </c>
    </row>
    <row r="4" spans="1:16" ht="21.75" customHeight="1" x14ac:dyDescent="0.2">
      <c r="A4" s="88" t="s">
        <v>99</v>
      </c>
      <c r="B4" s="80"/>
      <c r="C4" s="80"/>
      <c r="D4" s="80">
        <v>2</v>
      </c>
      <c r="E4" s="80"/>
      <c r="F4" s="80">
        <v>1</v>
      </c>
      <c r="G4" s="80"/>
      <c r="H4" s="80"/>
      <c r="I4" s="80"/>
      <c r="J4" s="80"/>
      <c r="K4" s="80">
        <v>2</v>
      </c>
      <c r="L4" s="80"/>
      <c r="M4" s="80">
        <v>1</v>
      </c>
      <c r="N4" s="80"/>
      <c r="O4" s="80"/>
      <c r="P4" t="str">
        <f>VLOOKUP(A4,'DM CBGV'!$D$3:$E$85,2,0)</f>
        <v>S.PHẠM</v>
      </c>
    </row>
    <row r="5" spans="1:16" ht="21.75" customHeight="1" x14ac:dyDescent="0.2">
      <c r="A5" s="88" t="s">
        <v>86</v>
      </c>
      <c r="B5" s="80"/>
      <c r="C5" s="80">
        <v>1</v>
      </c>
      <c r="D5" s="80">
        <v>1</v>
      </c>
      <c r="E5" s="80"/>
      <c r="F5" s="80">
        <v>1</v>
      </c>
      <c r="G5" s="80"/>
      <c r="H5" s="80"/>
      <c r="I5" s="80"/>
      <c r="J5" s="80">
        <v>1</v>
      </c>
      <c r="K5" s="80"/>
      <c r="L5" s="80"/>
      <c r="M5" s="80">
        <v>1</v>
      </c>
      <c r="N5" s="80"/>
      <c r="O5" s="80"/>
      <c r="P5" t="str">
        <f>VLOOKUP(A5,'DM CBGV'!$D$3:$E$85,2,0)</f>
        <v>KH-KT-CNTT</v>
      </c>
    </row>
    <row r="6" spans="1:16" ht="21.75" customHeight="1" x14ac:dyDescent="0.2">
      <c r="A6" s="88" t="s">
        <v>167</v>
      </c>
      <c r="B6" s="80">
        <v>1</v>
      </c>
      <c r="C6" s="80">
        <v>1</v>
      </c>
      <c r="D6" s="80">
        <v>1</v>
      </c>
      <c r="E6" s="80">
        <v>1</v>
      </c>
      <c r="F6" s="80">
        <v>1</v>
      </c>
      <c r="G6" s="80"/>
      <c r="H6" s="80"/>
      <c r="I6" s="80">
        <v>1</v>
      </c>
      <c r="J6" s="80">
        <v>1</v>
      </c>
      <c r="K6" s="80">
        <v>1</v>
      </c>
      <c r="L6" s="80"/>
      <c r="M6" s="80">
        <v>1</v>
      </c>
      <c r="N6" s="80"/>
      <c r="O6" s="80"/>
      <c r="P6" t="str">
        <f>VLOOKUP(A6,'DM CBGV'!$D$3:$E$85,2,0)</f>
        <v>ĐIỆN</v>
      </c>
    </row>
    <row r="7" spans="1:16" ht="21.75" customHeight="1" x14ac:dyDescent="0.2">
      <c r="A7" s="88" t="s">
        <v>12</v>
      </c>
      <c r="B7" s="80">
        <v>2</v>
      </c>
      <c r="C7" s="80">
        <v>1</v>
      </c>
      <c r="D7" s="80">
        <v>2</v>
      </c>
      <c r="E7" s="80">
        <v>1</v>
      </c>
      <c r="F7" s="80">
        <v>2</v>
      </c>
      <c r="G7" s="80"/>
      <c r="H7" s="80"/>
      <c r="I7" s="80">
        <v>2</v>
      </c>
      <c r="J7" s="80">
        <v>1</v>
      </c>
      <c r="K7" s="80">
        <v>2</v>
      </c>
      <c r="L7" s="80">
        <v>1</v>
      </c>
      <c r="M7" s="80">
        <v>2</v>
      </c>
      <c r="N7" s="80"/>
      <c r="O7" s="80"/>
      <c r="P7" t="str">
        <f>VLOOKUP(A7,'DM CBGV'!$D$3:$E$85,2,0)</f>
        <v>KH-KT-CNTT</v>
      </c>
    </row>
    <row r="8" spans="1:16" ht="21.75" customHeight="1" x14ac:dyDescent="0.2">
      <c r="A8" s="88" t="s">
        <v>63</v>
      </c>
      <c r="B8" s="80">
        <v>2</v>
      </c>
      <c r="C8" s="80">
        <v>1</v>
      </c>
      <c r="D8" s="80">
        <v>1</v>
      </c>
      <c r="E8" s="80">
        <v>1</v>
      </c>
      <c r="F8" s="80">
        <v>1</v>
      </c>
      <c r="G8" s="80"/>
      <c r="H8" s="80"/>
      <c r="I8" s="80">
        <v>2</v>
      </c>
      <c r="J8" s="80">
        <v>1</v>
      </c>
      <c r="K8" s="80">
        <v>1</v>
      </c>
      <c r="L8" s="80">
        <v>1</v>
      </c>
      <c r="M8" s="80">
        <v>1</v>
      </c>
      <c r="N8" s="80"/>
      <c r="O8" s="80"/>
      <c r="P8" t="str">
        <f>VLOOKUP(A8,'DM CBGV'!$D$3:$E$85,2,0)</f>
        <v>KH-KT-CNTT</v>
      </c>
    </row>
    <row r="9" spans="1:16" ht="21.75" customHeight="1" x14ac:dyDescent="0.2">
      <c r="A9" s="88" t="s">
        <v>218</v>
      </c>
      <c r="B9" s="80">
        <v>1</v>
      </c>
      <c r="C9" s="80">
        <v>1</v>
      </c>
      <c r="D9" s="80">
        <v>1</v>
      </c>
      <c r="E9" s="80">
        <v>1</v>
      </c>
      <c r="F9" s="80">
        <v>1</v>
      </c>
      <c r="G9" s="80"/>
      <c r="H9" s="80"/>
      <c r="I9" s="80">
        <v>1</v>
      </c>
      <c r="J9" s="80">
        <v>1</v>
      </c>
      <c r="K9" s="80">
        <v>1</v>
      </c>
      <c r="L9" s="80">
        <v>1</v>
      </c>
      <c r="M9" s="80"/>
      <c r="N9" s="80"/>
      <c r="O9" s="80"/>
      <c r="P9" t="str">
        <f>VLOOKUP(A9,'DM CBGV'!$D$3:$E$85,2,0)</f>
        <v>ĐIỆN</v>
      </c>
    </row>
    <row r="10" spans="1:16" ht="21.75" customHeight="1" x14ac:dyDescent="0.2">
      <c r="A10" s="88" t="s">
        <v>28</v>
      </c>
      <c r="B10" s="80">
        <v>2</v>
      </c>
      <c r="C10" s="80">
        <v>2</v>
      </c>
      <c r="D10" s="80">
        <v>2</v>
      </c>
      <c r="E10" s="80">
        <v>2</v>
      </c>
      <c r="F10" s="80">
        <v>2</v>
      </c>
      <c r="G10" s="80"/>
      <c r="H10" s="80"/>
      <c r="I10" s="80">
        <v>2</v>
      </c>
      <c r="J10" s="80">
        <v>2</v>
      </c>
      <c r="K10" s="80">
        <v>2</v>
      </c>
      <c r="L10" s="80">
        <v>2</v>
      </c>
      <c r="M10" s="80">
        <v>2</v>
      </c>
      <c r="N10" s="80"/>
      <c r="O10" s="80"/>
      <c r="P10" t="str">
        <f>VLOOKUP(A10,'DM CBGV'!$D$3:$E$85,2,0)</f>
        <v>KH-KT-CNTT</v>
      </c>
    </row>
    <row r="11" spans="1:16" ht="21.75" customHeight="1" x14ac:dyDescent="0.2">
      <c r="A11" s="88" t="s">
        <v>234</v>
      </c>
      <c r="B11" s="80">
        <v>1</v>
      </c>
      <c r="C11" s="80">
        <v>1</v>
      </c>
      <c r="D11" s="80">
        <v>1</v>
      </c>
      <c r="E11" s="80">
        <v>1</v>
      </c>
      <c r="F11" s="80">
        <v>1</v>
      </c>
      <c r="G11" s="80"/>
      <c r="H11" s="80"/>
      <c r="I11" s="80">
        <v>1</v>
      </c>
      <c r="J11" s="80">
        <v>1</v>
      </c>
      <c r="K11" s="80"/>
      <c r="L11" s="80">
        <v>1</v>
      </c>
      <c r="M11" s="80">
        <v>1</v>
      </c>
      <c r="N11" s="80"/>
      <c r="O11" s="80"/>
      <c r="P11" t="str">
        <f>VLOOKUP(A11,'DM CBGV'!$D$3:$E$85,2,0)</f>
        <v>ĐIỆN</v>
      </c>
    </row>
    <row r="12" spans="1:16" ht="21.75" customHeight="1" x14ac:dyDescent="0.2">
      <c r="A12" s="88" t="s">
        <v>290</v>
      </c>
      <c r="B12" s="80">
        <v>1</v>
      </c>
      <c r="C12" s="80">
        <v>1</v>
      </c>
      <c r="D12" s="80">
        <v>1</v>
      </c>
      <c r="E12" s="80">
        <v>1</v>
      </c>
      <c r="F12" s="80">
        <v>1</v>
      </c>
      <c r="G12" s="80"/>
      <c r="H12" s="80"/>
      <c r="I12" s="80">
        <v>1</v>
      </c>
      <c r="J12" s="80">
        <v>1</v>
      </c>
      <c r="K12" s="80">
        <v>1</v>
      </c>
      <c r="L12" s="80">
        <v>1</v>
      </c>
      <c r="M12" s="80">
        <v>1</v>
      </c>
      <c r="N12" s="80"/>
      <c r="O12" s="80"/>
      <c r="P12" t="str">
        <f>VLOOKUP(A12,'DM CBGV'!$D$3:$E$85,2,0)</f>
        <v>KH-KT-CNTT</v>
      </c>
    </row>
    <row r="13" spans="1:16" ht="21.75" customHeight="1" x14ac:dyDescent="0.2">
      <c r="A13" s="88" t="s">
        <v>60</v>
      </c>
      <c r="B13" s="80"/>
      <c r="C13" s="80">
        <v>2</v>
      </c>
      <c r="D13" s="80">
        <v>1</v>
      </c>
      <c r="E13" s="80">
        <v>1</v>
      </c>
      <c r="F13" s="80">
        <v>1</v>
      </c>
      <c r="G13" s="80"/>
      <c r="H13" s="80"/>
      <c r="I13" s="80">
        <v>2</v>
      </c>
      <c r="J13" s="80">
        <v>1</v>
      </c>
      <c r="K13" s="80">
        <v>1</v>
      </c>
      <c r="L13" s="80">
        <v>1</v>
      </c>
      <c r="M13" s="80">
        <v>1</v>
      </c>
      <c r="N13" s="80"/>
      <c r="O13" s="80"/>
      <c r="P13" t="str">
        <f>VLOOKUP(A13,'DM CBGV'!$D$3:$E$85,2,0)</f>
        <v>ĐIỆN</v>
      </c>
    </row>
    <row r="14" spans="1:16" ht="21.75" customHeight="1" x14ac:dyDescent="0.2">
      <c r="A14" s="88" t="s">
        <v>3</v>
      </c>
      <c r="B14" s="80">
        <v>1</v>
      </c>
      <c r="C14" s="80">
        <v>1</v>
      </c>
      <c r="D14" s="80">
        <v>2</v>
      </c>
      <c r="E14" s="80">
        <v>2</v>
      </c>
      <c r="F14" s="80">
        <v>2</v>
      </c>
      <c r="G14" s="80"/>
      <c r="H14" s="80"/>
      <c r="I14" s="80">
        <v>1</v>
      </c>
      <c r="J14" s="80">
        <v>1</v>
      </c>
      <c r="K14" s="80">
        <v>2</v>
      </c>
      <c r="L14" s="80">
        <v>2</v>
      </c>
      <c r="M14" s="80">
        <v>2</v>
      </c>
      <c r="N14" s="80"/>
      <c r="O14" s="80"/>
      <c r="P14" t="str">
        <f>VLOOKUP(A14,'DM CBGV'!$D$3:$E$85,2,0)</f>
        <v>KH-KT-CNTT</v>
      </c>
    </row>
    <row r="15" spans="1:16" ht="21.75" customHeight="1" x14ac:dyDescent="0.2">
      <c r="A15" s="88" t="s">
        <v>107</v>
      </c>
      <c r="B15" s="80">
        <v>2</v>
      </c>
      <c r="C15" s="80"/>
      <c r="D15" s="80"/>
      <c r="E15" s="80"/>
      <c r="F15" s="80"/>
      <c r="G15" s="80"/>
      <c r="H15" s="80"/>
      <c r="I15" s="80">
        <v>2</v>
      </c>
      <c r="J15" s="80"/>
      <c r="K15" s="80"/>
      <c r="L15" s="80"/>
      <c r="M15" s="80"/>
      <c r="N15" s="80"/>
      <c r="O15" s="80"/>
      <c r="P15" t="str">
        <f>VLOOKUP(A15,'DM CBGV'!$D$3:$E$85,2,0)</f>
        <v>S.PHẠM</v>
      </c>
    </row>
    <row r="16" spans="1:16" ht="21.75" customHeight="1" x14ac:dyDescent="0.2">
      <c r="A16" s="88" t="s">
        <v>97</v>
      </c>
      <c r="B16" s="80">
        <v>2</v>
      </c>
      <c r="C16" s="80"/>
      <c r="D16" s="80"/>
      <c r="E16" s="80">
        <v>1</v>
      </c>
      <c r="F16" s="80">
        <v>2</v>
      </c>
      <c r="G16" s="80"/>
      <c r="H16" s="80">
        <v>1</v>
      </c>
      <c r="I16" s="80"/>
      <c r="J16" s="80"/>
      <c r="K16" s="80"/>
      <c r="L16" s="80">
        <v>1</v>
      </c>
      <c r="M16" s="80">
        <v>2</v>
      </c>
      <c r="N16" s="80">
        <v>1</v>
      </c>
      <c r="O16" s="80"/>
      <c r="P16" t="str">
        <f>VLOOKUP(A16,'DM CBGV'!$D$3:$E$85,2,0)</f>
        <v>S.PHẠM</v>
      </c>
    </row>
    <row r="17" spans="1:16" ht="21.75" customHeight="1" x14ac:dyDescent="0.2">
      <c r="A17" s="88" t="s">
        <v>51</v>
      </c>
      <c r="B17" s="80">
        <v>1</v>
      </c>
      <c r="C17" s="80">
        <v>1</v>
      </c>
      <c r="D17" s="80">
        <v>1</v>
      </c>
      <c r="E17" s="80">
        <v>1</v>
      </c>
      <c r="F17" s="80">
        <v>1</v>
      </c>
      <c r="G17" s="80"/>
      <c r="H17" s="80"/>
      <c r="I17" s="80">
        <v>1</v>
      </c>
      <c r="J17" s="80">
        <v>1</v>
      </c>
      <c r="K17" s="80">
        <v>1</v>
      </c>
      <c r="L17" s="80">
        <v>1</v>
      </c>
      <c r="M17" s="80">
        <v>1</v>
      </c>
      <c r="N17" s="80"/>
      <c r="O17" s="80"/>
      <c r="P17" t="str">
        <f>VLOOKUP(A17,'DM CBGV'!$D$3:$E$85,2,0)</f>
        <v>KH-KT-CNTT</v>
      </c>
    </row>
    <row r="18" spans="1:16" ht="21.75" customHeight="1" x14ac:dyDescent="0.2">
      <c r="A18" s="88" t="s">
        <v>160</v>
      </c>
      <c r="B18" s="80">
        <v>1</v>
      </c>
      <c r="C18" s="80">
        <v>1</v>
      </c>
      <c r="D18" s="80">
        <v>1</v>
      </c>
      <c r="E18" s="80">
        <v>1</v>
      </c>
      <c r="F18" s="80">
        <v>1</v>
      </c>
      <c r="G18" s="80"/>
      <c r="H18" s="80"/>
      <c r="I18" s="80">
        <v>1</v>
      </c>
      <c r="J18" s="80">
        <v>1</v>
      </c>
      <c r="K18" s="80">
        <v>1</v>
      </c>
      <c r="L18" s="80">
        <v>1</v>
      </c>
      <c r="M18" s="80">
        <v>1</v>
      </c>
      <c r="N18" s="80"/>
      <c r="O18" s="80"/>
      <c r="P18" t="str">
        <f>VLOOKUP(A18,'DM CBGV'!$D$3:$E$85,2,0)</f>
        <v>ĐIỆN</v>
      </c>
    </row>
    <row r="19" spans="1:16" ht="21.75" customHeight="1" x14ac:dyDescent="0.2">
      <c r="A19" s="88" t="s">
        <v>206</v>
      </c>
      <c r="B19" s="80">
        <v>2</v>
      </c>
      <c r="C19" s="80">
        <v>2</v>
      </c>
      <c r="D19" s="80">
        <v>1</v>
      </c>
      <c r="E19" s="80">
        <v>1</v>
      </c>
      <c r="F19" s="80">
        <v>2</v>
      </c>
      <c r="G19" s="80"/>
      <c r="H19" s="80"/>
      <c r="I19" s="80">
        <v>2</v>
      </c>
      <c r="J19" s="80">
        <v>2</v>
      </c>
      <c r="K19" s="80">
        <v>1</v>
      </c>
      <c r="L19" s="80">
        <v>1</v>
      </c>
      <c r="M19" s="80">
        <v>1</v>
      </c>
      <c r="N19" s="80"/>
      <c r="O19" s="80"/>
      <c r="P19" t="str">
        <f>VLOOKUP(A19,'DM CBGV'!$D$3:$E$85,2,0)</f>
        <v>ĐIỆN</v>
      </c>
    </row>
    <row r="20" spans="1:16" ht="21.75" customHeight="1" x14ac:dyDescent="0.2">
      <c r="A20" s="88" t="s">
        <v>40</v>
      </c>
      <c r="B20" s="80">
        <v>1</v>
      </c>
      <c r="C20" s="80">
        <v>1</v>
      </c>
      <c r="D20" s="80">
        <v>1</v>
      </c>
      <c r="E20" s="80">
        <v>2</v>
      </c>
      <c r="F20" s="80">
        <v>1</v>
      </c>
      <c r="G20" s="80"/>
      <c r="H20" s="80"/>
      <c r="I20" s="80">
        <v>1</v>
      </c>
      <c r="J20" s="80">
        <v>1</v>
      </c>
      <c r="K20" s="80">
        <v>1</v>
      </c>
      <c r="L20" s="80">
        <v>2</v>
      </c>
      <c r="M20" s="80">
        <v>1</v>
      </c>
      <c r="N20" s="80"/>
      <c r="O20" s="80"/>
      <c r="P20" t="str">
        <f>VLOOKUP(A20,'DM CBGV'!$D$3:$E$85,2,0)</f>
        <v>KH-KT-CNTT</v>
      </c>
    </row>
    <row r="21" spans="1:16" ht="21.75" customHeight="1" x14ac:dyDescent="0.2">
      <c r="A21" s="88" t="s">
        <v>263</v>
      </c>
      <c r="B21" s="80">
        <v>1</v>
      </c>
      <c r="C21" s="80">
        <v>1</v>
      </c>
      <c r="D21" s="80">
        <v>1</v>
      </c>
      <c r="E21" s="80">
        <v>1</v>
      </c>
      <c r="F21" s="80">
        <v>2</v>
      </c>
      <c r="G21" s="80"/>
      <c r="H21" s="80"/>
      <c r="I21" s="80">
        <v>1</v>
      </c>
      <c r="J21" s="80"/>
      <c r="K21" s="80">
        <v>1</v>
      </c>
      <c r="L21" s="80">
        <v>1</v>
      </c>
      <c r="M21" s="80">
        <v>1</v>
      </c>
      <c r="N21" s="80"/>
      <c r="O21" s="80"/>
      <c r="P21" t="str">
        <f>VLOOKUP(A21,'DM CBGV'!$D$3:$E$85,2,0)</f>
        <v>CƠ KHÍ</v>
      </c>
    </row>
    <row r="22" spans="1:16" ht="21.75" customHeight="1" x14ac:dyDescent="0.2">
      <c r="A22" s="88" t="s">
        <v>199</v>
      </c>
      <c r="B22" s="80">
        <v>1</v>
      </c>
      <c r="C22" s="80">
        <v>1</v>
      </c>
      <c r="D22" s="80">
        <v>1</v>
      </c>
      <c r="E22" s="80">
        <v>1</v>
      </c>
      <c r="F22" s="80">
        <v>1</v>
      </c>
      <c r="G22" s="80"/>
      <c r="H22" s="80"/>
      <c r="I22" s="80">
        <v>2</v>
      </c>
      <c r="J22" s="80">
        <v>1</v>
      </c>
      <c r="K22" s="80">
        <v>1</v>
      </c>
      <c r="L22" s="80">
        <v>1</v>
      </c>
      <c r="M22" s="80">
        <v>1</v>
      </c>
      <c r="N22" s="80"/>
      <c r="O22" s="80"/>
      <c r="P22" t="str">
        <f>VLOOKUP(A22,'DM CBGV'!$D$3:$E$85,2,0)</f>
        <v>ĐIỆN</v>
      </c>
    </row>
    <row r="23" spans="1:16" ht="21.75" customHeight="1" x14ac:dyDescent="0.2">
      <c r="A23" s="88" t="s">
        <v>425</v>
      </c>
      <c r="B23" s="80"/>
      <c r="C23" s="80">
        <v>1</v>
      </c>
      <c r="D23" s="80"/>
      <c r="E23" s="80"/>
      <c r="F23" s="80">
        <v>1</v>
      </c>
      <c r="G23" s="80"/>
      <c r="H23" s="80"/>
      <c r="I23" s="80"/>
      <c r="J23" s="80">
        <v>1</v>
      </c>
      <c r="K23" s="80"/>
      <c r="L23" s="80"/>
      <c r="M23" s="80">
        <v>1</v>
      </c>
      <c r="N23" s="80"/>
      <c r="O23" s="80"/>
      <c r="P23" t="e">
        <f>VLOOKUP(A23,'DM CBGV'!$D$3:$E$85,2,0)</f>
        <v>#N/A</v>
      </c>
    </row>
    <row r="24" spans="1:16" ht="21.75" customHeight="1" x14ac:dyDescent="0.2">
      <c r="A24" s="88" t="s">
        <v>77</v>
      </c>
      <c r="B24" s="80">
        <v>1</v>
      </c>
      <c r="C24" s="80">
        <v>1</v>
      </c>
      <c r="D24" s="80">
        <v>1</v>
      </c>
      <c r="E24" s="80">
        <v>1</v>
      </c>
      <c r="F24" s="80">
        <v>1</v>
      </c>
      <c r="G24" s="80"/>
      <c r="H24" s="80"/>
      <c r="I24" s="80"/>
      <c r="J24" s="80">
        <v>1</v>
      </c>
      <c r="K24" s="80">
        <v>1</v>
      </c>
      <c r="L24" s="80"/>
      <c r="M24" s="80">
        <v>1</v>
      </c>
      <c r="N24" s="80"/>
      <c r="O24" s="80"/>
      <c r="P24" t="str">
        <f>VLOOKUP(A24,'DM CBGV'!$D$3:$E$85,2,0)</f>
        <v>ĐIỆN</v>
      </c>
    </row>
    <row r="25" spans="1:16" ht="21.75" customHeight="1" x14ac:dyDescent="0.2">
      <c r="A25" s="88" t="s">
        <v>82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t="str">
        <f>VLOOKUP(A25,'DM CBGV'!$D$3:$E$85,2,0)</f>
        <v>KH-KT-CNTT</v>
      </c>
    </row>
    <row r="26" spans="1:16" ht="21.75" customHeight="1" x14ac:dyDescent="0.2">
      <c r="A26" s="88" t="s">
        <v>23</v>
      </c>
      <c r="B26" s="80">
        <v>1</v>
      </c>
      <c r="C26" s="80">
        <v>1</v>
      </c>
      <c r="D26" s="80"/>
      <c r="E26" s="80">
        <v>1</v>
      </c>
      <c r="F26" s="80"/>
      <c r="G26" s="80"/>
      <c r="H26" s="80"/>
      <c r="I26" s="80">
        <v>1</v>
      </c>
      <c r="J26" s="80">
        <v>1</v>
      </c>
      <c r="K26" s="80"/>
      <c r="L26" s="80">
        <v>1</v>
      </c>
      <c r="M26" s="80"/>
      <c r="N26" s="80"/>
      <c r="O26" s="80"/>
      <c r="P26" t="str">
        <f>VLOOKUP(A26,'DM CBGV'!$D$3:$E$85,2,0)</f>
        <v>KH-KT-CNTT</v>
      </c>
    </row>
    <row r="27" spans="1:16" ht="21.75" customHeight="1" x14ac:dyDescent="0.2">
      <c r="A27" s="88" t="s">
        <v>89</v>
      </c>
      <c r="B27" s="80"/>
      <c r="C27" s="80"/>
      <c r="D27" s="80"/>
      <c r="E27" s="80">
        <v>1</v>
      </c>
      <c r="F27" s="80"/>
      <c r="G27" s="80"/>
      <c r="H27" s="80"/>
      <c r="I27" s="80"/>
      <c r="J27" s="80"/>
      <c r="K27" s="80">
        <v>1</v>
      </c>
      <c r="L27" s="80">
        <v>1</v>
      </c>
      <c r="M27" s="80"/>
      <c r="N27" s="80"/>
      <c r="O27" s="80"/>
      <c r="P27" t="str">
        <f>VLOOKUP(A27,'DM CBGV'!$D$3:$E$85,2,0)</f>
        <v>KH-KT-CNTT</v>
      </c>
    </row>
    <row r="28" spans="1:16" ht="21.75" customHeight="1" x14ac:dyDescent="0.2">
      <c r="A28" s="88" t="s">
        <v>147</v>
      </c>
      <c r="B28" s="80">
        <v>1</v>
      </c>
      <c r="C28" s="80"/>
      <c r="D28" s="80">
        <v>1</v>
      </c>
      <c r="E28" s="80">
        <v>1</v>
      </c>
      <c r="F28" s="80">
        <v>1</v>
      </c>
      <c r="G28" s="80"/>
      <c r="H28" s="80"/>
      <c r="I28" s="80">
        <v>1</v>
      </c>
      <c r="J28" s="80">
        <v>1</v>
      </c>
      <c r="K28" s="80">
        <v>1</v>
      </c>
      <c r="L28" s="80">
        <v>1</v>
      </c>
      <c r="M28" s="80">
        <v>1</v>
      </c>
      <c r="N28" s="80"/>
      <c r="O28" s="80"/>
      <c r="P28" t="str">
        <f>VLOOKUP(A28,'DM CBGV'!$D$3:$E$85,2,0)</f>
        <v>S.PHẠM</v>
      </c>
    </row>
    <row r="29" spans="1:16" ht="21.75" customHeight="1" x14ac:dyDescent="0.2">
      <c r="A29" s="88" t="s">
        <v>279</v>
      </c>
      <c r="B29" s="80">
        <v>1</v>
      </c>
      <c r="C29" s="80">
        <v>1</v>
      </c>
      <c r="D29" s="80">
        <v>1</v>
      </c>
      <c r="E29" s="80">
        <v>1</v>
      </c>
      <c r="F29" s="80">
        <v>1</v>
      </c>
      <c r="G29" s="80"/>
      <c r="H29" s="80"/>
      <c r="I29" s="80">
        <v>1</v>
      </c>
      <c r="J29" s="80">
        <v>1</v>
      </c>
      <c r="K29" s="80">
        <v>1</v>
      </c>
      <c r="L29" s="80">
        <v>1</v>
      </c>
      <c r="M29" s="80">
        <v>1</v>
      </c>
      <c r="N29" s="80"/>
      <c r="O29" s="80"/>
      <c r="P29" t="str">
        <f>VLOOKUP(A29,'DM CBGV'!$D$3:$E$85,2,0)</f>
        <v>KH-KT-CNTT</v>
      </c>
    </row>
    <row r="30" spans="1:16" ht="21.75" customHeight="1" x14ac:dyDescent="0.2">
      <c r="A30" s="88" t="s">
        <v>102</v>
      </c>
      <c r="B30" s="80">
        <v>7</v>
      </c>
      <c r="C30" s="80">
        <v>15</v>
      </c>
      <c r="D30" s="80">
        <v>7</v>
      </c>
      <c r="E30" s="80">
        <v>17</v>
      </c>
      <c r="F30" s="80"/>
      <c r="G30" s="80"/>
      <c r="H30" s="80">
        <v>7</v>
      </c>
      <c r="I30" s="80">
        <v>7</v>
      </c>
      <c r="J30" s="80">
        <v>17</v>
      </c>
      <c r="K30" s="80">
        <v>12</v>
      </c>
      <c r="L30" s="80">
        <v>17</v>
      </c>
      <c r="M30" s="80"/>
      <c r="N30" s="80">
        <v>7</v>
      </c>
      <c r="O30" s="80"/>
      <c r="P30">
        <f>VLOOKUP(A30,'DM CBGV'!$D$3:$E$85,2,0)</f>
        <v>0</v>
      </c>
    </row>
    <row r="31" spans="1:16" ht="21.75" customHeight="1" x14ac:dyDescent="0.2">
      <c r="A31" s="88" t="s">
        <v>32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>
        <f>VLOOKUP(A31,'DM CBGV'!$D$3:$E$85,2,0)</f>
        <v>0</v>
      </c>
    </row>
    <row r="32" spans="1:16" ht="21.75" customHeight="1" x14ac:dyDescent="0.2">
      <c r="A32" s="88" t="s">
        <v>271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t="str">
        <f>VLOOKUP(A32,'DM CBGV'!$D$3:$E$85,2,0)</f>
        <v>CƠ KHÍ</v>
      </c>
    </row>
    <row r="33" spans="1:16" ht="21.75" customHeight="1" x14ac:dyDescent="0.2">
      <c r="A33" s="88" t="s">
        <v>136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t="str">
        <f>VLOOKUP(A33,'DM CBGV'!$D$3:$E$85,2,0)</f>
        <v>ĐIỆN</v>
      </c>
    </row>
    <row r="34" spans="1:16" ht="21.75" customHeight="1" x14ac:dyDescent="0.2">
      <c r="A34" s="88" t="s">
        <v>254</v>
      </c>
      <c r="B34" s="80">
        <v>2</v>
      </c>
      <c r="C34" s="80">
        <v>1</v>
      </c>
      <c r="D34" s="80">
        <v>1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t="str">
        <f>VLOOKUP(A34,'DM CBGV'!$D$3:$E$85,2,0)</f>
        <v>CƠ KHÍ</v>
      </c>
    </row>
    <row r="35" spans="1:16" ht="21.75" customHeight="1" x14ac:dyDescent="0.2">
      <c r="A35" s="88" t="s">
        <v>224</v>
      </c>
      <c r="B35" s="80"/>
      <c r="C35" s="80">
        <v>1</v>
      </c>
      <c r="D35" s="80"/>
      <c r="E35" s="80">
        <v>1</v>
      </c>
      <c r="F35" s="80">
        <v>2</v>
      </c>
      <c r="G35" s="80"/>
      <c r="H35" s="80"/>
      <c r="I35" s="80">
        <v>1</v>
      </c>
      <c r="J35" s="80">
        <v>1</v>
      </c>
      <c r="K35" s="80"/>
      <c r="L35" s="80">
        <v>1</v>
      </c>
      <c r="M35" s="80">
        <v>2</v>
      </c>
      <c r="N35" s="80"/>
      <c r="O35" s="80"/>
      <c r="P35" t="str">
        <f>VLOOKUP(A35,'DM CBGV'!$D$3:$E$85,2,0)</f>
        <v>ĐIỆN</v>
      </c>
    </row>
    <row r="36" spans="1:16" ht="21.75" customHeight="1" x14ac:dyDescent="0.2">
      <c r="A36" s="88" t="s">
        <v>19</v>
      </c>
      <c r="B36" s="80"/>
      <c r="C36" s="80">
        <v>1</v>
      </c>
      <c r="D36" s="80"/>
      <c r="E36" s="80">
        <v>1</v>
      </c>
      <c r="F36" s="80"/>
      <c r="G36" s="80"/>
      <c r="H36" s="80"/>
      <c r="I36" s="80"/>
      <c r="J36" s="80"/>
      <c r="K36" s="80"/>
      <c r="L36" s="80">
        <v>1</v>
      </c>
      <c r="M36" s="80"/>
      <c r="N36" s="80"/>
      <c r="O36" s="80"/>
      <c r="P36" t="str">
        <f>VLOOKUP(A36,'DM CBGV'!$D$3:$E$85,2,0)</f>
        <v>KH-KT-CNTT</v>
      </c>
    </row>
    <row r="37" spans="1:16" ht="21.75" customHeight="1" x14ac:dyDescent="0.2">
      <c r="A37" s="88" t="s">
        <v>119</v>
      </c>
      <c r="B37" s="80"/>
      <c r="C37" s="80">
        <v>1</v>
      </c>
      <c r="D37" s="80">
        <v>1</v>
      </c>
      <c r="E37" s="80">
        <v>2</v>
      </c>
      <c r="F37" s="80"/>
      <c r="G37" s="80"/>
      <c r="H37" s="80"/>
      <c r="I37" s="80">
        <v>1</v>
      </c>
      <c r="J37" s="80">
        <v>1</v>
      </c>
      <c r="K37" s="80"/>
      <c r="L37" s="80">
        <v>1</v>
      </c>
      <c r="M37" s="80"/>
      <c r="N37" s="80"/>
      <c r="O37" s="80"/>
      <c r="P37" t="str">
        <f>VLOOKUP(A37,'DM CBGV'!$D$3:$E$85,2,0)</f>
        <v>CƠ KHÍ</v>
      </c>
    </row>
    <row r="38" spans="1:16" ht="21.75" customHeight="1" x14ac:dyDescent="0.2">
      <c r="A38" s="88" t="s">
        <v>44</v>
      </c>
      <c r="B38" s="80">
        <v>1</v>
      </c>
      <c r="C38" s="80">
        <v>1</v>
      </c>
      <c r="D38" s="80">
        <v>1</v>
      </c>
      <c r="E38" s="80"/>
      <c r="F38" s="80"/>
      <c r="G38" s="80"/>
      <c r="H38" s="80"/>
      <c r="I38" s="80"/>
      <c r="J38" s="80">
        <v>1</v>
      </c>
      <c r="K38" s="80">
        <v>1</v>
      </c>
      <c r="L38" s="80"/>
      <c r="M38" s="80">
        <v>1</v>
      </c>
      <c r="N38" s="80"/>
      <c r="O38" s="80"/>
      <c r="P38" t="str">
        <f>VLOOKUP(A38,'DM CBGV'!$D$3:$E$85,2,0)</f>
        <v>ĐIỆN</v>
      </c>
    </row>
    <row r="39" spans="1:16" ht="21.75" customHeight="1" x14ac:dyDescent="0.2">
      <c r="A39" s="88" t="s">
        <v>144</v>
      </c>
      <c r="B39" s="80">
        <v>2</v>
      </c>
      <c r="C39" s="80"/>
      <c r="D39" s="80"/>
      <c r="E39" s="80"/>
      <c r="F39" s="80"/>
      <c r="G39" s="80"/>
      <c r="H39" s="80"/>
      <c r="I39" s="80">
        <v>2</v>
      </c>
      <c r="J39" s="80"/>
      <c r="K39" s="80"/>
      <c r="L39" s="80"/>
      <c r="M39" s="80"/>
      <c r="N39" s="80"/>
      <c r="O39" s="80"/>
      <c r="P39" t="str">
        <f>VLOOKUP(A39,'DM CBGV'!$D$3:$E$85,2,0)</f>
        <v>P.CTHSSV</v>
      </c>
    </row>
    <row r="40" spans="1:16" ht="21.75" customHeight="1" x14ac:dyDescent="0.2">
      <c r="A40" s="88" t="s">
        <v>176</v>
      </c>
      <c r="B40" s="80"/>
      <c r="C40" s="80"/>
      <c r="D40" s="80"/>
      <c r="E40" s="80"/>
      <c r="F40" s="80"/>
      <c r="G40" s="80"/>
      <c r="H40" s="80"/>
      <c r="I40" s="80">
        <v>1</v>
      </c>
      <c r="J40" s="80"/>
      <c r="K40" s="80">
        <v>1</v>
      </c>
      <c r="L40" s="80">
        <v>1</v>
      </c>
      <c r="M40" s="80">
        <v>1</v>
      </c>
      <c r="N40" s="80"/>
      <c r="O40" s="80"/>
      <c r="P40" t="str">
        <f>VLOOKUP(A40,'DM CBGV'!$D$3:$E$85,2,0)</f>
        <v>ĐIỆN</v>
      </c>
    </row>
    <row r="41" spans="1:16" ht="21.75" customHeight="1" x14ac:dyDescent="0.2">
      <c r="A41" s="88" t="s">
        <v>37</v>
      </c>
      <c r="B41" s="80">
        <v>2</v>
      </c>
      <c r="C41" s="80">
        <v>1</v>
      </c>
      <c r="D41" s="80">
        <v>1</v>
      </c>
      <c r="E41" s="80">
        <v>2</v>
      </c>
      <c r="F41" s="80">
        <v>2</v>
      </c>
      <c r="G41" s="80"/>
      <c r="H41" s="80"/>
      <c r="I41" s="80">
        <v>2</v>
      </c>
      <c r="J41" s="80">
        <v>1</v>
      </c>
      <c r="K41" s="80">
        <v>1</v>
      </c>
      <c r="L41" s="80">
        <v>1</v>
      </c>
      <c r="M41" s="80">
        <v>1</v>
      </c>
      <c r="N41" s="80"/>
      <c r="O41" s="80"/>
      <c r="P41" t="str">
        <f>VLOOKUP(A41,'DM CBGV'!$D$3:$E$85,2,0)</f>
        <v>KH-KT-CNTT</v>
      </c>
    </row>
    <row r="42" spans="1:16" ht="21.75" customHeight="1" x14ac:dyDescent="0.2">
      <c r="A42" s="88" t="s">
        <v>59</v>
      </c>
      <c r="B42" s="80"/>
      <c r="C42" s="80">
        <v>1</v>
      </c>
      <c r="D42" s="80"/>
      <c r="E42" s="80">
        <v>1</v>
      </c>
      <c r="F42" s="80">
        <v>1</v>
      </c>
      <c r="G42" s="80"/>
      <c r="H42" s="80"/>
      <c r="I42" s="80">
        <v>1</v>
      </c>
      <c r="J42" s="80">
        <v>1</v>
      </c>
      <c r="K42" s="80"/>
      <c r="L42" s="80">
        <v>1</v>
      </c>
      <c r="M42" s="80">
        <v>1</v>
      </c>
      <c r="N42" s="80"/>
      <c r="O42" s="80"/>
      <c r="P42" t="str">
        <f>VLOOKUP(A42,'DM CBGV'!$D$3:$E$85,2,0)</f>
        <v>ĐIỆN</v>
      </c>
    </row>
    <row r="43" spans="1:16" ht="21.75" customHeight="1" x14ac:dyDescent="0.2">
      <c r="A43" s="88" t="s">
        <v>324</v>
      </c>
      <c r="B43" s="80">
        <v>1</v>
      </c>
      <c r="C43" s="80"/>
      <c r="D43" s="80">
        <v>1</v>
      </c>
      <c r="E43" s="80">
        <v>1</v>
      </c>
      <c r="F43" s="80"/>
      <c r="G43" s="80"/>
      <c r="H43" s="80"/>
      <c r="I43" s="80">
        <v>1</v>
      </c>
      <c r="J43" s="80"/>
      <c r="K43" s="80">
        <v>1</v>
      </c>
      <c r="L43" s="80">
        <v>1</v>
      </c>
      <c r="M43" s="80">
        <v>1</v>
      </c>
      <c r="N43" s="80"/>
      <c r="O43" s="80"/>
      <c r="P43" t="str">
        <f>VLOOKUP(A43,'DM CBGV'!$D$3:$E$85,2,0)</f>
        <v>CƠ KHÍ</v>
      </c>
    </row>
    <row r="44" spans="1:16" ht="21.75" customHeight="1" x14ac:dyDescent="0.2">
      <c r="A44" s="88" t="s">
        <v>126</v>
      </c>
      <c r="B44" s="80">
        <v>2</v>
      </c>
      <c r="C44" s="80">
        <v>1</v>
      </c>
      <c r="D44" s="80">
        <v>2</v>
      </c>
      <c r="E44" s="80">
        <v>1</v>
      </c>
      <c r="F44" s="80">
        <v>1</v>
      </c>
      <c r="G44" s="80"/>
      <c r="H44" s="80"/>
      <c r="I44" s="80">
        <v>2</v>
      </c>
      <c r="J44" s="80">
        <v>1</v>
      </c>
      <c r="K44" s="80">
        <v>2</v>
      </c>
      <c r="L44" s="80">
        <v>1</v>
      </c>
      <c r="M44" s="80"/>
      <c r="N44" s="80"/>
      <c r="O44" s="80"/>
      <c r="P44" t="str">
        <f>VLOOKUP(A44,'DM CBGV'!$D$3:$E$85,2,0)</f>
        <v>KH-KT-CNTT</v>
      </c>
    </row>
    <row r="45" spans="1:16" ht="21.75" customHeight="1" x14ac:dyDescent="0.2">
      <c r="A45" s="88" t="s">
        <v>66</v>
      </c>
      <c r="B45" s="80">
        <v>1</v>
      </c>
      <c r="C45" s="80">
        <v>1</v>
      </c>
      <c r="D45" s="80"/>
      <c r="E45" s="80">
        <v>1</v>
      </c>
      <c r="F45" s="80">
        <v>1</v>
      </c>
      <c r="G45" s="80"/>
      <c r="H45" s="80"/>
      <c r="I45" s="80">
        <v>1</v>
      </c>
      <c r="J45" s="80">
        <v>1</v>
      </c>
      <c r="K45" s="80">
        <v>1</v>
      </c>
      <c r="L45" s="80">
        <v>1</v>
      </c>
      <c r="M45" s="80">
        <v>1</v>
      </c>
      <c r="N45" s="80"/>
      <c r="O45" s="80"/>
      <c r="P45" t="str">
        <f>VLOOKUP(A45,'DM CBGV'!$D$3:$E$85,2,0)</f>
        <v>ĐIỆN</v>
      </c>
    </row>
    <row r="46" spans="1:16" ht="21.75" customHeight="1" x14ac:dyDescent="0.2">
      <c r="A46" s="88" t="s">
        <v>54</v>
      </c>
      <c r="B46" s="80">
        <v>1</v>
      </c>
      <c r="C46" s="80">
        <v>1</v>
      </c>
      <c r="D46" s="80">
        <v>1</v>
      </c>
      <c r="E46" s="80">
        <v>1</v>
      </c>
      <c r="F46" s="80"/>
      <c r="G46" s="80"/>
      <c r="H46" s="80"/>
      <c r="I46" s="80">
        <v>1</v>
      </c>
      <c r="J46" s="80">
        <v>1</v>
      </c>
      <c r="K46" s="80">
        <v>1</v>
      </c>
      <c r="L46" s="80">
        <v>1</v>
      </c>
      <c r="M46" s="80">
        <v>1</v>
      </c>
      <c r="N46" s="80"/>
      <c r="O46" s="80"/>
      <c r="P46" t="str">
        <f>VLOOKUP(A46,'DM CBGV'!$D$3:$E$85,2,0)</f>
        <v>ĐIỆN</v>
      </c>
    </row>
    <row r="47" spans="1:16" ht="21.75" customHeight="1" x14ac:dyDescent="0.2">
      <c r="A47" s="88" t="s">
        <v>303</v>
      </c>
      <c r="B47" s="80">
        <v>1</v>
      </c>
      <c r="C47" s="80">
        <v>1</v>
      </c>
      <c r="D47" s="80">
        <v>1</v>
      </c>
      <c r="E47" s="80">
        <v>1</v>
      </c>
      <c r="F47" s="80">
        <v>1</v>
      </c>
      <c r="G47" s="80"/>
      <c r="H47" s="80"/>
      <c r="I47" s="80">
        <v>1</v>
      </c>
      <c r="J47" s="80">
        <v>1</v>
      </c>
      <c r="K47" s="80">
        <v>1</v>
      </c>
      <c r="L47" s="80">
        <v>1</v>
      </c>
      <c r="M47" s="80">
        <v>1</v>
      </c>
      <c r="N47" s="80"/>
      <c r="O47" s="80"/>
      <c r="P47" t="str">
        <f>VLOOKUP(A47,'DM CBGV'!$D$3:$E$85,2,0)</f>
        <v>CNOT</v>
      </c>
    </row>
    <row r="48" spans="1:16" ht="21.75" customHeight="1" x14ac:dyDescent="0.2">
      <c r="A48" s="88" t="s">
        <v>301</v>
      </c>
      <c r="B48" s="80">
        <v>1</v>
      </c>
      <c r="C48" s="80">
        <v>1</v>
      </c>
      <c r="D48" s="80">
        <v>1</v>
      </c>
      <c r="E48" s="80"/>
      <c r="F48" s="80">
        <v>2</v>
      </c>
      <c r="G48" s="80"/>
      <c r="H48" s="80"/>
      <c r="I48" s="80">
        <v>1</v>
      </c>
      <c r="J48" s="80">
        <v>1</v>
      </c>
      <c r="K48" s="80">
        <v>1</v>
      </c>
      <c r="L48" s="80"/>
      <c r="M48" s="80">
        <v>2</v>
      </c>
      <c r="N48" s="80"/>
      <c r="O48" s="80"/>
      <c r="P48" t="str">
        <f>VLOOKUP(A48,'DM CBGV'!$D$3:$E$85,2,0)</f>
        <v>CNOT</v>
      </c>
    </row>
    <row r="49" spans="1:16" ht="21.75" customHeight="1" x14ac:dyDescent="0.2">
      <c r="A49" s="88" t="s">
        <v>249</v>
      </c>
      <c r="B49" s="80">
        <v>1</v>
      </c>
      <c r="C49" s="80">
        <v>2</v>
      </c>
      <c r="D49" s="80">
        <v>2</v>
      </c>
      <c r="E49" s="80"/>
      <c r="F49" s="80">
        <v>1</v>
      </c>
      <c r="G49" s="80"/>
      <c r="H49" s="80"/>
      <c r="I49" s="80"/>
      <c r="J49" s="80"/>
      <c r="K49" s="80">
        <v>2</v>
      </c>
      <c r="L49" s="80">
        <v>1</v>
      </c>
      <c r="M49" s="80">
        <v>1</v>
      </c>
      <c r="N49" s="80"/>
      <c r="O49" s="80"/>
      <c r="P49" t="str">
        <f>VLOOKUP(A49,'DM CBGV'!$D$3:$E$85,2,0)</f>
        <v>CƠ KHÍ</v>
      </c>
    </row>
    <row r="50" spans="1:16" ht="21.75" customHeight="1" x14ac:dyDescent="0.2">
      <c r="A50" s="88" t="s">
        <v>130</v>
      </c>
      <c r="B50" s="80">
        <v>1</v>
      </c>
      <c r="C50" s="80"/>
      <c r="D50" s="80">
        <v>1</v>
      </c>
      <c r="E50" s="80">
        <v>1</v>
      </c>
      <c r="F50" s="80"/>
      <c r="G50" s="80">
        <v>1</v>
      </c>
      <c r="H50" s="80">
        <v>1</v>
      </c>
      <c r="I50" s="80">
        <v>1</v>
      </c>
      <c r="J50" s="80"/>
      <c r="K50" s="80">
        <v>1</v>
      </c>
      <c r="L50" s="80">
        <v>1</v>
      </c>
      <c r="M50" s="80"/>
      <c r="N50" s="80">
        <v>1</v>
      </c>
      <c r="O50" s="80">
        <v>1</v>
      </c>
      <c r="P50" t="str">
        <f>VLOOKUP(A50,'DM CBGV'!$D$3:$E$85,2,0)</f>
        <v>CƠ KHÍ</v>
      </c>
    </row>
    <row r="51" spans="1:16" ht="21.75" customHeight="1" x14ac:dyDescent="0.2">
      <c r="A51" s="88" t="s">
        <v>311</v>
      </c>
      <c r="B51" s="80">
        <v>1</v>
      </c>
      <c r="C51" s="80"/>
      <c r="D51" s="80"/>
      <c r="E51" s="80"/>
      <c r="F51" s="80">
        <v>1</v>
      </c>
      <c r="G51" s="80"/>
      <c r="H51" s="80"/>
      <c r="I51" s="80">
        <v>1</v>
      </c>
      <c r="J51" s="80"/>
      <c r="K51" s="80"/>
      <c r="L51" s="80"/>
      <c r="M51" s="80">
        <v>1</v>
      </c>
      <c r="N51" s="80"/>
      <c r="O51" s="80"/>
      <c r="P51" t="str">
        <f>VLOOKUP(A51,'DM CBGV'!$D$3:$E$85,2,0)</f>
        <v>CNOT</v>
      </c>
    </row>
    <row r="52" spans="1:16" ht="21.75" customHeight="1" x14ac:dyDescent="0.2">
      <c r="A52" s="88" t="s">
        <v>8</v>
      </c>
      <c r="B52" s="80">
        <v>1</v>
      </c>
      <c r="C52" s="80">
        <v>2</v>
      </c>
      <c r="D52" s="80">
        <v>1</v>
      </c>
      <c r="E52" s="80">
        <v>1</v>
      </c>
      <c r="F52" s="80">
        <v>2</v>
      </c>
      <c r="G52" s="80"/>
      <c r="H52" s="80"/>
      <c r="I52" s="80">
        <v>1</v>
      </c>
      <c r="J52" s="80">
        <v>2</v>
      </c>
      <c r="K52" s="80">
        <v>1</v>
      </c>
      <c r="L52" s="80">
        <v>2</v>
      </c>
      <c r="M52" s="80">
        <v>2</v>
      </c>
      <c r="N52" s="80"/>
      <c r="O52" s="80"/>
      <c r="P52" t="str">
        <f>VLOOKUP(A52,'DM CBGV'!$D$3:$E$85,2,0)</f>
        <v>ĐIỆN</v>
      </c>
    </row>
    <row r="53" spans="1:16" ht="21.75" customHeight="1" x14ac:dyDescent="0.2">
      <c r="A53" s="88" t="s">
        <v>351</v>
      </c>
      <c r="B53" s="80">
        <v>1</v>
      </c>
      <c r="C53" s="80"/>
      <c r="D53" s="80"/>
      <c r="E53" s="80">
        <v>1</v>
      </c>
      <c r="F53" s="80">
        <v>1</v>
      </c>
      <c r="G53" s="80"/>
      <c r="H53" s="80"/>
      <c r="I53" s="80">
        <v>1</v>
      </c>
      <c r="J53" s="80"/>
      <c r="K53" s="80"/>
      <c r="L53" s="80">
        <v>1</v>
      </c>
      <c r="M53" s="80">
        <v>1</v>
      </c>
      <c r="N53" s="80"/>
      <c r="O53" s="80"/>
      <c r="P53" t="str">
        <f>VLOOKUP(A53,'DM CBGV'!$D$3:$E$85,2,0)</f>
        <v>CNOT</v>
      </c>
    </row>
    <row r="54" spans="1:16" ht="21.75" customHeight="1" x14ac:dyDescent="0.2">
      <c r="A54" s="88" t="s">
        <v>273</v>
      </c>
      <c r="B54" s="80">
        <v>1</v>
      </c>
      <c r="C54" s="80">
        <v>1</v>
      </c>
      <c r="D54" s="80">
        <v>1</v>
      </c>
      <c r="E54" s="80">
        <v>1</v>
      </c>
      <c r="F54" s="80">
        <v>1</v>
      </c>
      <c r="G54" s="80"/>
      <c r="H54" s="80"/>
      <c r="I54" s="80">
        <v>1</v>
      </c>
      <c r="J54" s="80">
        <v>1</v>
      </c>
      <c r="K54" s="80">
        <v>1</v>
      </c>
      <c r="L54" s="80">
        <v>1</v>
      </c>
      <c r="M54" s="80">
        <v>1</v>
      </c>
      <c r="N54" s="80"/>
      <c r="O54" s="80"/>
      <c r="P54" t="str">
        <f>VLOOKUP(A54,'DM CBGV'!$D$3:$E$85,2,0)</f>
        <v>KH-KT-CNTT</v>
      </c>
    </row>
    <row r="55" spans="1:16" ht="21.75" customHeight="1" x14ac:dyDescent="0.2">
      <c r="A55" s="88" t="s">
        <v>140</v>
      </c>
      <c r="B55" s="80"/>
      <c r="C55" s="80"/>
      <c r="D55" s="80"/>
      <c r="E55" s="80"/>
      <c r="F55" s="80">
        <v>1</v>
      </c>
      <c r="G55" s="80"/>
      <c r="H55" s="80"/>
      <c r="I55" s="80"/>
      <c r="J55" s="80">
        <v>1</v>
      </c>
      <c r="K55" s="80"/>
      <c r="L55" s="80"/>
      <c r="M55" s="80"/>
      <c r="N55" s="80"/>
      <c r="O55" s="80"/>
      <c r="P55" t="str">
        <f>VLOOKUP(A55,'DM CBGV'!$D$3:$E$85,2,0)</f>
        <v>ĐÀO TẠO</v>
      </c>
    </row>
    <row r="56" spans="1:16" ht="21.75" customHeight="1" x14ac:dyDescent="0.2">
      <c r="A56" s="88" t="s">
        <v>76</v>
      </c>
      <c r="B56" s="80">
        <v>2</v>
      </c>
      <c r="C56" s="80">
        <v>1</v>
      </c>
      <c r="D56" s="80"/>
      <c r="E56" s="80">
        <v>1</v>
      </c>
      <c r="F56" s="80">
        <v>1</v>
      </c>
      <c r="G56" s="80"/>
      <c r="H56" s="80"/>
      <c r="I56" s="80">
        <v>2</v>
      </c>
      <c r="J56" s="80">
        <v>1</v>
      </c>
      <c r="K56" s="80"/>
      <c r="L56" s="80">
        <v>1</v>
      </c>
      <c r="M56" s="80">
        <v>1</v>
      </c>
      <c r="N56" s="80"/>
      <c r="O56" s="80"/>
      <c r="P56" t="str">
        <f>VLOOKUP(A56,'DM CBGV'!$D$3:$E$85,2,0)</f>
        <v>ĐIỆN</v>
      </c>
    </row>
    <row r="57" spans="1:16" ht="21.75" customHeight="1" x14ac:dyDescent="0.2">
      <c r="A57" s="88" t="s">
        <v>165</v>
      </c>
      <c r="B57" s="80"/>
      <c r="C57" s="80"/>
      <c r="D57" s="80"/>
      <c r="E57" s="80"/>
      <c r="F57" s="80"/>
      <c r="G57" s="80"/>
      <c r="H57" s="80"/>
      <c r="I57" s="80"/>
      <c r="J57" s="80"/>
      <c r="K57" s="80">
        <v>1</v>
      </c>
      <c r="L57" s="80"/>
      <c r="M57" s="80">
        <v>1</v>
      </c>
      <c r="N57" s="80"/>
      <c r="O57" s="80"/>
      <c r="P57" t="str">
        <f>VLOOKUP(A57,'DM CBGV'!$D$3:$E$85,2,0)</f>
        <v>ĐIỆN</v>
      </c>
    </row>
    <row r="58" spans="1:16" ht="21.75" customHeight="1" x14ac:dyDescent="0.2">
      <c r="A58" s="88" t="s">
        <v>267</v>
      </c>
      <c r="B58" s="80">
        <v>1</v>
      </c>
      <c r="C58" s="80">
        <v>1</v>
      </c>
      <c r="D58" s="80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t="str">
        <f>VLOOKUP(A58,'DM CBGV'!$D$3:$E$85,2,0)</f>
        <v>CƠ KHÍ</v>
      </c>
    </row>
    <row r="59" spans="1:16" ht="21.75" customHeight="1" x14ac:dyDescent="0.2">
      <c r="A59" s="88" t="s">
        <v>243</v>
      </c>
      <c r="B59" s="80">
        <v>1</v>
      </c>
      <c r="C59" s="80"/>
      <c r="D59" s="80">
        <v>1</v>
      </c>
      <c r="E59" s="80">
        <v>2</v>
      </c>
      <c r="F59" s="80"/>
      <c r="G59" s="80"/>
      <c r="H59" s="80"/>
      <c r="I59" s="80">
        <v>1</v>
      </c>
      <c r="J59" s="80">
        <v>1</v>
      </c>
      <c r="K59" s="80">
        <v>1</v>
      </c>
      <c r="L59" s="80"/>
      <c r="M59" s="80"/>
      <c r="N59" s="80"/>
      <c r="O59" s="80"/>
      <c r="P59" t="str">
        <f>VLOOKUP(A59,'DM CBGV'!$D$3:$E$85,2,0)</f>
        <v>ĐIỆN</v>
      </c>
    </row>
    <row r="60" spans="1:16" ht="21.75" customHeight="1" x14ac:dyDescent="0.2">
      <c r="A60" s="88" t="s">
        <v>124</v>
      </c>
      <c r="B60" s="80"/>
      <c r="C60" s="80"/>
      <c r="D60" s="80"/>
      <c r="E60" s="80">
        <v>1</v>
      </c>
      <c r="F60" s="80">
        <v>1</v>
      </c>
      <c r="G60" s="80"/>
      <c r="H60" s="80"/>
      <c r="I60" s="80">
        <v>1</v>
      </c>
      <c r="J60" s="80"/>
      <c r="K60" s="80"/>
      <c r="L60" s="80">
        <v>1</v>
      </c>
      <c r="M60" s="80">
        <v>1</v>
      </c>
      <c r="N60" s="80"/>
      <c r="O60" s="80"/>
      <c r="P60" t="str">
        <f>VLOOKUP(A60,'DM CBGV'!$D$3:$E$85,2,0)</f>
        <v>CƠ KHÍ</v>
      </c>
    </row>
    <row r="61" spans="1:16" ht="21.75" customHeight="1" x14ac:dyDescent="0.2">
      <c r="A61" s="88" t="s">
        <v>424</v>
      </c>
      <c r="B61" s="80">
        <v>1</v>
      </c>
      <c r="C61" s="80"/>
      <c r="D61" s="80"/>
      <c r="E61" s="80"/>
      <c r="F61" s="80">
        <v>1</v>
      </c>
      <c r="G61" s="80"/>
      <c r="H61" s="80"/>
      <c r="I61" s="80"/>
      <c r="J61" s="80">
        <v>1</v>
      </c>
      <c r="K61" s="80">
        <v>1</v>
      </c>
      <c r="L61" s="80"/>
      <c r="M61" s="80">
        <v>1</v>
      </c>
      <c r="N61" s="80"/>
      <c r="O61" s="80"/>
      <c r="P61" t="str">
        <f>VLOOKUP(A61,'DM CBGV'!$D$3:$E$85,2,0)</f>
        <v>CƠ KHÍ</v>
      </c>
    </row>
    <row r="62" spans="1:16" ht="21.75" customHeight="1" x14ac:dyDescent="0.2">
      <c r="A62" s="88" t="s">
        <v>252</v>
      </c>
      <c r="B62" s="80">
        <v>1</v>
      </c>
      <c r="C62" s="80"/>
      <c r="D62" s="80">
        <v>1</v>
      </c>
      <c r="E62" s="80">
        <v>1</v>
      </c>
      <c r="F62" s="80"/>
      <c r="G62" s="80"/>
      <c r="H62" s="80"/>
      <c r="I62" s="80">
        <v>3</v>
      </c>
      <c r="J62" s="80">
        <v>1</v>
      </c>
      <c r="K62" s="80">
        <v>1</v>
      </c>
      <c r="L62" s="80">
        <v>1</v>
      </c>
      <c r="M62" s="80">
        <v>1</v>
      </c>
      <c r="N62" s="80"/>
      <c r="O62" s="80"/>
      <c r="P62" t="str">
        <f>VLOOKUP(A62,'DM CBGV'!$D$3:$E$85,2,0)</f>
        <v>CƠ KHÍ</v>
      </c>
    </row>
    <row r="63" spans="1:16" ht="21.75" customHeight="1" x14ac:dyDescent="0.2">
      <c r="A63" s="88" t="s">
        <v>227</v>
      </c>
      <c r="B63" s="80">
        <v>1</v>
      </c>
      <c r="C63" s="80">
        <v>1</v>
      </c>
      <c r="D63" s="80">
        <v>1</v>
      </c>
      <c r="E63" s="80">
        <v>1</v>
      </c>
      <c r="F63" s="80">
        <v>1</v>
      </c>
      <c r="G63" s="80"/>
      <c r="H63" s="80"/>
      <c r="I63" s="80">
        <v>1</v>
      </c>
      <c r="J63" s="80">
        <v>1</v>
      </c>
      <c r="K63" s="80">
        <v>1</v>
      </c>
      <c r="L63" s="80">
        <v>2</v>
      </c>
      <c r="M63" s="80"/>
      <c r="N63" s="80"/>
      <c r="O63" s="80"/>
      <c r="P63" t="str">
        <f>VLOOKUP(A63,'DM CBGV'!$D$3:$E$85,2,0)</f>
        <v>ĐIỆN</v>
      </c>
    </row>
    <row r="64" spans="1:16" ht="21.75" customHeight="1" x14ac:dyDescent="0.2">
      <c r="A64" s="88" t="s">
        <v>341</v>
      </c>
      <c r="B64" s="80"/>
      <c r="C64" s="80">
        <v>1</v>
      </c>
      <c r="D64" s="80">
        <v>1</v>
      </c>
      <c r="E64" s="80">
        <v>1</v>
      </c>
      <c r="F64" s="80">
        <v>1</v>
      </c>
      <c r="G64" s="80"/>
      <c r="H64" s="80"/>
      <c r="I64" s="80"/>
      <c r="J64" s="80"/>
      <c r="K64" s="80"/>
      <c r="L64" s="80"/>
      <c r="M64" s="80"/>
      <c r="N64" s="80"/>
      <c r="O64" s="80"/>
      <c r="P64" t="str">
        <f>VLOOKUP(A64,'DM CBGV'!$D$3:$E$85,2,0)</f>
        <v>CƠ KHÍ</v>
      </c>
    </row>
    <row r="65" spans="1:16" ht="21.75" customHeight="1" x14ac:dyDescent="0.2">
      <c r="A65" s="88" t="s">
        <v>344</v>
      </c>
      <c r="B65" s="80"/>
      <c r="C65" s="80">
        <v>1</v>
      </c>
      <c r="D65" s="80">
        <v>1</v>
      </c>
      <c r="E65" s="80">
        <v>1</v>
      </c>
      <c r="F65" s="80">
        <v>1</v>
      </c>
      <c r="G65" s="80"/>
      <c r="H65" s="80"/>
      <c r="I65" s="80"/>
      <c r="J65" s="80"/>
      <c r="K65" s="80"/>
      <c r="L65" s="80"/>
      <c r="M65" s="80"/>
      <c r="N65" s="80"/>
      <c r="O65" s="80"/>
      <c r="P65" t="str">
        <f>VLOOKUP(A65,'DM CBGV'!$D$3:$E$85,2,0)</f>
        <v>CƠ KHÍ</v>
      </c>
    </row>
    <row r="66" spans="1:16" ht="21.75" customHeight="1" x14ac:dyDescent="0.2">
      <c r="A66" s="88" t="s">
        <v>151</v>
      </c>
      <c r="B66" s="80">
        <v>1</v>
      </c>
      <c r="C66" s="80">
        <v>1</v>
      </c>
      <c r="D66" s="80">
        <v>1</v>
      </c>
      <c r="E66" s="80"/>
      <c r="F66" s="80">
        <v>1</v>
      </c>
      <c r="G66" s="80"/>
      <c r="H66" s="80"/>
      <c r="I66" s="80">
        <v>1</v>
      </c>
      <c r="J66" s="80">
        <v>1</v>
      </c>
      <c r="K66" s="80">
        <v>1</v>
      </c>
      <c r="L66" s="80"/>
      <c r="M66" s="80">
        <v>1</v>
      </c>
      <c r="N66" s="80"/>
      <c r="O66" s="80"/>
      <c r="P66" t="str">
        <f>VLOOKUP(A66,'DM CBGV'!$D$3:$E$85,2,0)</f>
        <v>ĐIỆN</v>
      </c>
    </row>
    <row r="67" spans="1:16" ht="21.75" customHeight="1" x14ac:dyDescent="0.2">
      <c r="A67" s="88" t="s">
        <v>294</v>
      </c>
      <c r="B67" s="80">
        <v>1</v>
      </c>
      <c r="C67" s="80">
        <v>1</v>
      </c>
      <c r="D67" s="80">
        <v>1</v>
      </c>
      <c r="E67" s="80">
        <v>1</v>
      </c>
      <c r="F67" s="80">
        <v>1</v>
      </c>
      <c r="G67" s="80"/>
      <c r="H67" s="80"/>
      <c r="I67" s="80">
        <v>1</v>
      </c>
      <c r="J67" s="80">
        <v>1</v>
      </c>
      <c r="K67" s="80">
        <v>1</v>
      </c>
      <c r="L67" s="80">
        <v>1</v>
      </c>
      <c r="M67" s="80">
        <v>1</v>
      </c>
      <c r="N67" s="80"/>
      <c r="O67" s="80"/>
      <c r="P67" t="str">
        <f>VLOOKUP(A67,'DM CBGV'!$D$3:$E$85,2,0)</f>
        <v>CNOT</v>
      </c>
    </row>
    <row r="68" spans="1:16" ht="21.75" customHeight="1" x14ac:dyDescent="0.2">
      <c r="A68" s="88" t="s">
        <v>284</v>
      </c>
      <c r="B68" s="80">
        <v>1</v>
      </c>
      <c r="C68" s="80"/>
      <c r="D68" s="80"/>
      <c r="E68" s="80">
        <v>1</v>
      </c>
      <c r="F68" s="80">
        <v>1</v>
      </c>
      <c r="G68" s="80"/>
      <c r="H68" s="80"/>
      <c r="I68" s="80">
        <v>1</v>
      </c>
      <c r="J68" s="80"/>
      <c r="K68" s="80">
        <v>1</v>
      </c>
      <c r="L68" s="80">
        <v>1</v>
      </c>
      <c r="M68" s="80">
        <v>1</v>
      </c>
      <c r="N68" s="80"/>
      <c r="O68" s="80"/>
      <c r="P68" t="str">
        <f>VLOOKUP(A68,'DM CBGV'!$D$3:$E$85,2,0)</f>
        <v>KH-KT-CNTT</v>
      </c>
    </row>
    <row r="69" spans="1:16" ht="21.75" customHeight="1" x14ac:dyDescent="0.2">
      <c r="A69" s="88" t="s">
        <v>298</v>
      </c>
      <c r="B69" s="80">
        <v>2</v>
      </c>
      <c r="C69" s="80">
        <v>1</v>
      </c>
      <c r="D69" s="80">
        <v>1</v>
      </c>
      <c r="E69" s="80"/>
      <c r="F69" s="80">
        <v>1</v>
      </c>
      <c r="G69" s="80"/>
      <c r="H69" s="80"/>
      <c r="I69" s="80">
        <v>2</v>
      </c>
      <c r="J69" s="80">
        <v>1</v>
      </c>
      <c r="K69" s="80">
        <v>1</v>
      </c>
      <c r="L69" s="80"/>
      <c r="M69" s="80">
        <v>1</v>
      </c>
      <c r="N69" s="80"/>
      <c r="O69" s="80"/>
      <c r="P69" t="str">
        <f>VLOOKUP(A69,'DM CBGV'!$D$3:$E$85,2,0)</f>
        <v>CNOT</v>
      </c>
    </row>
    <row r="70" spans="1:16" ht="21.75" customHeight="1" x14ac:dyDescent="0.2">
      <c r="A70" s="88" t="s">
        <v>269</v>
      </c>
      <c r="B70" s="80">
        <v>1</v>
      </c>
      <c r="C70" s="80">
        <v>1</v>
      </c>
      <c r="D70" s="80">
        <v>1</v>
      </c>
      <c r="E70" s="80">
        <v>1</v>
      </c>
      <c r="F70" s="80"/>
      <c r="G70" s="80"/>
      <c r="H70" s="80"/>
      <c r="I70" s="80">
        <v>1</v>
      </c>
      <c r="J70" s="80">
        <v>1</v>
      </c>
      <c r="K70" s="80">
        <v>1</v>
      </c>
      <c r="L70" s="80">
        <v>2</v>
      </c>
      <c r="M70" s="80">
        <v>1</v>
      </c>
      <c r="N70" s="80"/>
      <c r="O70" s="80"/>
      <c r="P70" t="str">
        <f>VLOOKUP(A70,'DM CBGV'!$D$3:$E$85,2,0)</f>
        <v>CƠ KHÍ</v>
      </c>
    </row>
    <row r="71" spans="1:16" ht="21.75" customHeight="1" x14ac:dyDescent="0.2">
      <c r="A71" s="88" t="s">
        <v>73</v>
      </c>
      <c r="B71" s="80">
        <v>1</v>
      </c>
      <c r="C71" s="80">
        <v>1</v>
      </c>
      <c r="D71" s="80">
        <v>1</v>
      </c>
      <c r="E71" s="80">
        <v>1</v>
      </c>
      <c r="F71" s="80">
        <v>1</v>
      </c>
      <c r="G71" s="80"/>
      <c r="H71" s="80"/>
      <c r="I71" s="80">
        <v>1</v>
      </c>
      <c r="J71" s="80">
        <v>1</v>
      </c>
      <c r="K71" s="80">
        <v>1</v>
      </c>
      <c r="L71" s="80">
        <v>1</v>
      </c>
      <c r="M71" s="80">
        <v>1</v>
      </c>
      <c r="N71" s="80"/>
      <c r="O71" s="80"/>
      <c r="P71" t="str">
        <f>VLOOKUP(A71,'DM CBGV'!$D$3:$E$85,2,0)</f>
        <v>ĐIỆN</v>
      </c>
    </row>
    <row r="72" spans="1:16" ht="21.75" customHeight="1" x14ac:dyDescent="0.2">
      <c r="A72" s="88" t="s">
        <v>397</v>
      </c>
      <c r="B72" s="80">
        <v>1</v>
      </c>
      <c r="C72" s="80">
        <v>1</v>
      </c>
      <c r="D72" s="80">
        <v>1</v>
      </c>
      <c r="E72" s="80">
        <v>1</v>
      </c>
      <c r="F72" s="80">
        <v>1</v>
      </c>
      <c r="G72" s="80">
        <v>1</v>
      </c>
      <c r="H72" s="80">
        <v>1</v>
      </c>
      <c r="I72" s="80">
        <v>1</v>
      </c>
      <c r="J72" s="80">
        <v>1</v>
      </c>
      <c r="K72" s="80">
        <v>1</v>
      </c>
      <c r="L72" s="80">
        <v>1</v>
      </c>
      <c r="M72" s="80">
        <v>1</v>
      </c>
      <c r="N72" s="80">
        <v>1</v>
      </c>
      <c r="O72" s="80">
        <v>1</v>
      </c>
      <c r="P72" t="e">
        <f>VLOOKUP(A72,'DM CBGV'!$D$3:$E$85,2,0)</f>
        <v>#N/A</v>
      </c>
    </row>
    <row r="73" spans="1:16" ht="21.75" customHeight="1" x14ac:dyDescent="0.2">
      <c r="A73" s="78" t="s">
        <v>398</v>
      </c>
      <c r="B73" s="79">
        <v>68</v>
      </c>
      <c r="C73" s="79">
        <v>66</v>
      </c>
      <c r="D73" s="79">
        <v>59</v>
      </c>
      <c r="E73" s="79">
        <v>70</v>
      </c>
      <c r="F73" s="79">
        <v>57</v>
      </c>
      <c r="G73" s="79">
        <v>2</v>
      </c>
      <c r="H73" s="79">
        <v>10</v>
      </c>
      <c r="I73" s="79">
        <v>69</v>
      </c>
      <c r="J73" s="79">
        <v>64</v>
      </c>
      <c r="K73" s="79">
        <v>62</v>
      </c>
      <c r="L73" s="79">
        <v>67</v>
      </c>
      <c r="M73" s="79">
        <v>55</v>
      </c>
      <c r="N73" s="79">
        <v>10</v>
      </c>
      <c r="O73" s="79">
        <v>2</v>
      </c>
      <c r="P73" t="e">
        <f>VLOOKUP(A73,'DM CBGV'!$D$3:$E$85,2,0)</f>
        <v>#N/A</v>
      </c>
    </row>
    <row r="74" spans="1:16" ht="21.75" customHeight="1" x14ac:dyDescent="0.2"/>
    <row r="75" spans="1:16" ht="21.75" customHeight="1" x14ac:dyDescent="0.2"/>
  </sheetData>
  <autoFilter ref="A3:P74" xr:uid="{C6914D83-81A2-4E50-B910-FA693EE420EA}"/>
  <mergeCells count="1">
    <mergeCell ref="A1:O1"/>
  </mergeCells>
  <conditionalFormatting sqref="A4:A75">
    <cfRule type="expression" dxfId="1" priority="1">
      <formula>MOD(ROW(),2)&gt;0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980A-FBAD-44E8-BD2A-EA1A35FC9606}">
  <dimension ref="A1:F85"/>
  <sheetViews>
    <sheetView topLeftCell="A65" workbookViewId="0">
      <selection activeCell="D16" sqref="D16"/>
    </sheetView>
  </sheetViews>
  <sheetFormatPr defaultRowHeight="14.25" x14ac:dyDescent="0.2"/>
  <sheetData>
    <row r="1" spans="1:6" x14ac:dyDescent="0.2">
      <c r="A1" t="s">
        <v>625</v>
      </c>
    </row>
    <row r="2" spans="1:6" x14ac:dyDescent="0.2">
      <c r="A2" t="s">
        <v>461</v>
      </c>
      <c r="B2" t="s">
        <v>462</v>
      </c>
      <c r="C2" t="s">
        <v>463</v>
      </c>
      <c r="D2" t="s">
        <v>464</v>
      </c>
      <c r="E2" t="s">
        <v>465</v>
      </c>
      <c r="F2" t="s">
        <v>462</v>
      </c>
    </row>
    <row r="3" spans="1:6" x14ac:dyDescent="0.2">
      <c r="A3">
        <v>1</v>
      </c>
      <c r="B3" t="s">
        <v>466</v>
      </c>
      <c r="C3" t="s">
        <v>467</v>
      </c>
      <c r="D3" t="s">
        <v>468</v>
      </c>
      <c r="E3" t="s">
        <v>469</v>
      </c>
      <c r="F3" t="s">
        <v>466</v>
      </c>
    </row>
    <row r="4" spans="1:6" x14ac:dyDescent="0.2">
      <c r="A4">
        <v>2</v>
      </c>
      <c r="B4" t="s">
        <v>470</v>
      </c>
      <c r="C4" t="s">
        <v>471</v>
      </c>
      <c r="D4" t="s">
        <v>472</v>
      </c>
      <c r="E4" t="s">
        <v>469</v>
      </c>
      <c r="F4" t="s">
        <v>473</v>
      </c>
    </row>
    <row r="5" spans="1:6" x14ac:dyDescent="0.2">
      <c r="A5">
        <v>3</v>
      </c>
      <c r="B5" t="s">
        <v>474</v>
      </c>
      <c r="C5" t="s">
        <v>475</v>
      </c>
      <c r="D5" t="s">
        <v>476</v>
      </c>
      <c r="E5" t="s">
        <v>469</v>
      </c>
      <c r="F5" t="s">
        <v>474</v>
      </c>
    </row>
    <row r="6" spans="1:6" x14ac:dyDescent="0.2">
      <c r="A6">
        <v>4</v>
      </c>
      <c r="B6" t="s">
        <v>477</v>
      </c>
      <c r="C6" t="s">
        <v>478</v>
      </c>
      <c r="D6" t="s">
        <v>479</v>
      </c>
      <c r="E6" t="s">
        <v>469</v>
      </c>
      <c r="F6" t="s">
        <v>477</v>
      </c>
    </row>
    <row r="7" spans="1:6" x14ac:dyDescent="0.2">
      <c r="A7">
        <v>5</v>
      </c>
      <c r="B7" t="s">
        <v>480</v>
      </c>
      <c r="C7" t="s">
        <v>481</v>
      </c>
      <c r="D7" t="s">
        <v>303</v>
      </c>
      <c r="E7" t="s">
        <v>482</v>
      </c>
      <c r="F7" t="s">
        <v>480</v>
      </c>
    </row>
    <row r="8" spans="1:6" x14ac:dyDescent="0.2">
      <c r="A8">
        <v>6</v>
      </c>
      <c r="B8" t="s">
        <v>474</v>
      </c>
      <c r="C8" t="s">
        <v>483</v>
      </c>
      <c r="D8" t="s">
        <v>301</v>
      </c>
      <c r="E8" t="s">
        <v>482</v>
      </c>
      <c r="F8" t="s">
        <v>474</v>
      </c>
    </row>
    <row r="9" spans="1:6" x14ac:dyDescent="0.2">
      <c r="A9">
        <v>7</v>
      </c>
      <c r="B9" t="s">
        <v>484</v>
      </c>
      <c r="C9" t="s">
        <v>485</v>
      </c>
      <c r="D9" t="s">
        <v>311</v>
      </c>
      <c r="E9" t="s">
        <v>482</v>
      </c>
      <c r="F9" t="s">
        <v>484</v>
      </c>
    </row>
    <row r="10" spans="1:6" x14ac:dyDescent="0.2">
      <c r="A10">
        <v>8</v>
      </c>
      <c r="B10" t="s">
        <v>486</v>
      </c>
      <c r="C10" t="s">
        <v>487</v>
      </c>
      <c r="D10" t="s">
        <v>488</v>
      </c>
      <c r="E10" t="s">
        <v>482</v>
      </c>
      <c r="F10" t="s">
        <v>486</v>
      </c>
    </row>
    <row r="11" spans="1:6" x14ac:dyDescent="0.2">
      <c r="A11">
        <v>9</v>
      </c>
      <c r="B11" t="s">
        <v>489</v>
      </c>
      <c r="C11" t="s">
        <v>490</v>
      </c>
      <c r="D11" t="s">
        <v>294</v>
      </c>
      <c r="E11" t="s">
        <v>482</v>
      </c>
      <c r="F11" t="s">
        <v>489</v>
      </c>
    </row>
    <row r="12" spans="1:6" x14ac:dyDescent="0.2">
      <c r="A12">
        <v>10</v>
      </c>
      <c r="B12" t="s">
        <v>474</v>
      </c>
      <c r="C12" t="s">
        <v>491</v>
      </c>
      <c r="D12" t="s">
        <v>298</v>
      </c>
      <c r="E12" t="s">
        <v>482</v>
      </c>
      <c r="F12" t="s">
        <v>474</v>
      </c>
    </row>
    <row r="13" spans="1:6" x14ac:dyDescent="0.2">
      <c r="A13">
        <v>10</v>
      </c>
      <c r="B13" t="s">
        <v>492</v>
      </c>
      <c r="C13" t="s">
        <v>493</v>
      </c>
      <c r="D13" t="s">
        <v>351</v>
      </c>
      <c r="E13" t="s">
        <v>482</v>
      </c>
      <c r="F13" t="s">
        <v>492</v>
      </c>
    </row>
    <row r="14" spans="1:6" x14ac:dyDescent="0.2">
      <c r="A14">
        <v>11</v>
      </c>
      <c r="B14" t="s">
        <v>494</v>
      </c>
      <c r="C14" t="s">
        <v>495</v>
      </c>
      <c r="D14" t="s">
        <v>254</v>
      </c>
      <c r="E14" t="s">
        <v>496</v>
      </c>
      <c r="F14" t="s">
        <v>494</v>
      </c>
    </row>
    <row r="15" spans="1:6" x14ac:dyDescent="0.2">
      <c r="A15">
        <v>12</v>
      </c>
      <c r="B15" t="s">
        <v>497</v>
      </c>
      <c r="C15" t="s">
        <v>498</v>
      </c>
      <c r="D15" t="s">
        <v>119</v>
      </c>
      <c r="E15" t="s">
        <v>496</v>
      </c>
      <c r="F15" t="s">
        <v>497</v>
      </c>
    </row>
    <row r="16" spans="1:6" x14ac:dyDescent="0.2">
      <c r="A16">
        <v>13</v>
      </c>
      <c r="B16" t="s">
        <v>499</v>
      </c>
      <c r="C16" t="s">
        <v>500</v>
      </c>
      <c r="D16" t="s">
        <v>324</v>
      </c>
      <c r="E16" t="s">
        <v>496</v>
      </c>
      <c r="F16" t="s">
        <v>499</v>
      </c>
    </row>
    <row r="17" spans="1:6" x14ac:dyDescent="0.2">
      <c r="A17">
        <v>14</v>
      </c>
      <c r="B17" t="s">
        <v>501</v>
      </c>
      <c r="C17" t="s">
        <v>502</v>
      </c>
      <c r="D17" t="s">
        <v>249</v>
      </c>
      <c r="E17" t="s">
        <v>496</v>
      </c>
      <c r="F17" t="s">
        <v>501</v>
      </c>
    </row>
    <row r="18" spans="1:6" x14ac:dyDescent="0.2">
      <c r="A18">
        <v>15</v>
      </c>
      <c r="B18" t="s">
        <v>503</v>
      </c>
      <c r="C18" t="s">
        <v>504</v>
      </c>
      <c r="D18" t="s">
        <v>130</v>
      </c>
      <c r="E18" t="s">
        <v>496</v>
      </c>
      <c r="F18" t="s">
        <v>503</v>
      </c>
    </row>
    <row r="19" spans="1:6" x14ac:dyDescent="0.2">
      <c r="A19">
        <v>16</v>
      </c>
      <c r="B19" t="s">
        <v>505</v>
      </c>
      <c r="C19" t="s">
        <v>506</v>
      </c>
      <c r="D19" t="s">
        <v>267</v>
      </c>
      <c r="E19" t="s">
        <v>496</v>
      </c>
      <c r="F19" t="s">
        <v>505</v>
      </c>
    </row>
    <row r="20" spans="1:6" x14ac:dyDescent="0.2">
      <c r="A20">
        <v>17</v>
      </c>
      <c r="B20" t="s">
        <v>503</v>
      </c>
      <c r="C20" t="s">
        <v>507</v>
      </c>
      <c r="D20" t="s">
        <v>124</v>
      </c>
      <c r="E20" t="s">
        <v>496</v>
      </c>
      <c r="F20" t="s">
        <v>503</v>
      </c>
    </row>
    <row r="21" spans="1:6" x14ac:dyDescent="0.2">
      <c r="A21">
        <v>18</v>
      </c>
      <c r="B21" t="s">
        <v>508</v>
      </c>
      <c r="C21" t="s">
        <v>509</v>
      </c>
      <c r="D21" t="s">
        <v>424</v>
      </c>
      <c r="E21" t="s">
        <v>496</v>
      </c>
      <c r="F21" t="s">
        <v>508</v>
      </c>
    </row>
    <row r="22" spans="1:6" x14ac:dyDescent="0.2">
      <c r="A22">
        <v>19</v>
      </c>
      <c r="B22" t="s">
        <v>510</v>
      </c>
      <c r="C22" t="s">
        <v>511</v>
      </c>
      <c r="D22" t="s">
        <v>252</v>
      </c>
      <c r="E22" t="s">
        <v>496</v>
      </c>
      <c r="F22" t="s">
        <v>510</v>
      </c>
    </row>
    <row r="23" spans="1:6" x14ac:dyDescent="0.2">
      <c r="A23">
        <v>20</v>
      </c>
      <c r="B23" t="s">
        <v>512</v>
      </c>
      <c r="C23" t="s">
        <v>513</v>
      </c>
      <c r="D23" t="s">
        <v>341</v>
      </c>
      <c r="E23" t="s">
        <v>496</v>
      </c>
      <c r="F23" t="s">
        <v>512</v>
      </c>
    </row>
    <row r="24" spans="1:6" x14ac:dyDescent="0.2">
      <c r="A24">
        <v>21</v>
      </c>
      <c r="B24" t="s">
        <v>514</v>
      </c>
      <c r="C24" t="s">
        <v>515</v>
      </c>
      <c r="D24" t="s">
        <v>263</v>
      </c>
      <c r="E24" t="s">
        <v>496</v>
      </c>
      <c r="F24" t="s">
        <v>514</v>
      </c>
    </row>
    <row r="25" spans="1:6" x14ac:dyDescent="0.2">
      <c r="A25">
        <v>22</v>
      </c>
      <c r="B25" t="s">
        <v>516</v>
      </c>
      <c r="C25" t="s">
        <v>517</v>
      </c>
      <c r="D25" t="s">
        <v>344</v>
      </c>
      <c r="E25" t="s">
        <v>496</v>
      </c>
      <c r="F25" t="s">
        <v>516</v>
      </c>
    </row>
    <row r="26" spans="1:6" x14ac:dyDescent="0.2">
      <c r="A26">
        <v>23</v>
      </c>
      <c r="B26" t="s">
        <v>474</v>
      </c>
      <c r="C26" t="s">
        <v>518</v>
      </c>
      <c r="D26" t="s">
        <v>269</v>
      </c>
      <c r="E26" t="s">
        <v>496</v>
      </c>
      <c r="F26" t="s">
        <v>474</v>
      </c>
    </row>
    <row r="27" spans="1:6" x14ac:dyDescent="0.2">
      <c r="A27">
        <v>24</v>
      </c>
      <c r="B27" t="s">
        <v>519</v>
      </c>
      <c r="C27" t="s">
        <v>520</v>
      </c>
      <c r="D27" t="s">
        <v>521</v>
      </c>
      <c r="E27" t="s">
        <v>496</v>
      </c>
      <c r="F27" t="s">
        <v>519</v>
      </c>
    </row>
    <row r="28" spans="1:6" x14ac:dyDescent="0.2">
      <c r="A28">
        <v>25</v>
      </c>
      <c r="B28" t="s">
        <v>522</v>
      </c>
      <c r="C28" t="s">
        <v>523</v>
      </c>
      <c r="D28" t="s">
        <v>524</v>
      </c>
      <c r="E28" t="s">
        <v>525</v>
      </c>
      <c r="F28" t="s">
        <v>522</v>
      </c>
    </row>
    <row r="29" spans="1:6" x14ac:dyDescent="0.2">
      <c r="A29">
        <v>26</v>
      </c>
      <c r="B29" t="s">
        <v>526</v>
      </c>
      <c r="C29" t="s">
        <v>527</v>
      </c>
      <c r="D29" t="s">
        <v>528</v>
      </c>
      <c r="E29" t="s">
        <v>529</v>
      </c>
      <c r="F29" t="s">
        <v>526</v>
      </c>
    </row>
    <row r="30" spans="1:6" x14ac:dyDescent="0.2">
      <c r="A30">
        <v>27</v>
      </c>
      <c r="B30" t="s">
        <v>530</v>
      </c>
      <c r="C30" t="s">
        <v>531</v>
      </c>
      <c r="D30" t="s">
        <v>140</v>
      </c>
      <c r="E30" t="s">
        <v>529</v>
      </c>
      <c r="F30" t="s">
        <v>530</v>
      </c>
    </row>
    <row r="31" spans="1:6" x14ac:dyDescent="0.2">
      <c r="A31">
        <v>28</v>
      </c>
      <c r="B31" t="s">
        <v>532</v>
      </c>
      <c r="C31" t="s">
        <v>533</v>
      </c>
      <c r="D31" t="s">
        <v>534</v>
      </c>
      <c r="E31" t="s">
        <v>535</v>
      </c>
      <c r="F31" t="s">
        <v>532</v>
      </c>
    </row>
    <row r="32" spans="1:6" x14ac:dyDescent="0.2">
      <c r="A32">
        <v>29</v>
      </c>
      <c r="B32" t="s">
        <v>536</v>
      </c>
      <c r="C32" t="s">
        <v>537</v>
      </c>
      <c r="D32" t="s">
        <v>44</v>
      </c>
      <c r="E32" t="s">
        <v>535</v>
      </c>
      <c r="F32" t="s">
        <v>536</v>
      </c>
    </row>
    <row r="33" spans="1:6" x14ac:dyDescent="0.2">
      <c r="A33">
        <v>30</v>
      </c>
      <c r="B33" t="s">
        <v>538</v>
      </c>
      <c r="C33" t="s">
        <v>539</v>
      </c>
      <c r="D33" t="s">
        <v>176</v>
      </c>
      <c r="E33" t="s">
        <v>535</v>
      </c>
      <c r="F33" t="s">
        <v>538</v>
      </c>
    </row>
    <row r="34" spans="1:6" x14ac:dyDescent="0.2">
      <c r="A34">
        <v>31</v>
      </c>
      <c r="B34" t="s">
        <v>540</v>
      </c>
      <c r="C34" t="s">
        <v>541</v>
      </c>
      <c r="D34" t="s">
        <v>59</v>
      </c>
      <c r="E34" t="s">
        <v>535</v>
      </c>
      <c r="F34" t="s">
        <v>540</v>
      </c>
    </row>
    <row r="35" spans="1:6" x14ac:dyDescent="0.2">
      <c r="A35">
        <v>32</v>
      </c>
      <c r="B35" t="s">
        <v>542</v>
      </c>
      <c r="C35" t="s">
        <v>543</v>
      </c>
      <c r="D35" t="s">
        <v>167</v>
      </c>
      <c r="E35" t="s">
        <v>535</v>
      </c>
      <c r="F35" t="s">
        <v>542</v>
      </c>
    </row>
    <row r="36" spans="1:6" x14ac:dyDescent="0.2">
      <c r="A36">
        <v>33</v>
      </c>
      <c r="B36" t="s">
        <v>470</v>
      </c>
      <c r="C36" t="s">
        <v>544</v>
      </c>
      <c r="D36" t="s">
        <v>66</v>
      </c>
      <c r="E36" t="s">
        <v>535</v>
      </c>
      <c r="F36" t="s">
        <v>470</v>
      </c>
    </row>
    <row r="37" spans="1:6" x14ac:dyDescent="0.2">
      <c r="A37">
        <v>34</v>
      </c>
      <c r="B37" t="s">
        <v>545</v>
      </c>
      <c r="C37" t="s">
        <v>546</v>
      </c>
      <c r="D37" t="s">
        <v>54</v>
      </c>
      <c r="E37" t="s">
        <v>535</v>
      </c>
      <c r="F37" t="s">
        <v>545</v>
      </c>
    </row>
    <row r="38" spans="1:6" x14ac:dyDescent="0.2">
      <c r="A38">
        <v>35</v>
      </c>
      <c r="B38" t="s">
        <v>514</v>
      </c>
      <c r="C38" t="s">
        <v>547</v>
      </c>
      <c r="D38" t="s">
        <v>218</v>
      </c>
      <c r="E38" t="s">
        <v>535</v>
      </c>
      <c r="F38" t="s">
        <v>514</v>
      </c>
    </row>
    <row r="39" spans="1:6" x14ac:dyDescent="0.2">
      <c r="A39">
        <v>36</v>
      </c>
      <c r="B39" t="s">
        <v>514</v>
      </c>
      <c r="C39" t="s">
        <v>548</v>
      </c>
      <c r="D39" t="s">
        <v>234</v>
      </c>
      <c r="E39" t="s">
        <v>535</v>
      </c>
      <c r="F39" t="s">
        <v>514</v>
      </c>
    </row>
    <row r="40" spans="1:6" x14ac:dyDescent="0.2">
      <c r="A40">
        <v>37</v>
      </c>
      <c r="B40" t="s">
        <v>474</v>
      </c>
      <c r="C40" t="s">
        <v>549</v>
      </c>
      <c r="D40" t="s">
        <v>8</v>
      </c>
      <c r="E40" t="s">
        <v>535</v>
      </c>
      <c r="F40" t="s">
        <v>474</v>
      </c>
    </row>
    <row r="41" spans="1:6" x14ac:dyDescent="0.2">
      <c r="A41">
        <v>38</v>
      </c>
      <c r="B41" t="s">
        <v>550</v>
      </c>
      <c r="C41" t="s">
        <v>551</v>
      </c>
      <c r="D41" t="s">
        <v>552</v>
      </c>
      <c r="E41" t="s">
        <v>535</v>
      </c>
      <c r="F41" t="s">
        <v>550</v>
      </c>
    </row>
    <row r="42" spans="1:6" x14ac:dyDescent="0.2">
      <c r="A42">
        <v>41</v>
      </c>
      <c r="B42" t="s">
        <v>553</v>
      </c>
      <c r="C42" t="s">
        <v>554</v>
      </c>
      <c r="D42" t="s">
        <v>76</v>
      </c>
      <c r="E42" t="s">
        <v>535</v>
      </c>
      <c r="F42" t="s">
        <v>553</v>
      </c>
    </row>
    <row r="43" spans="1:6" x14ac:dyDescent="0.2">
      <c r="A43">
        <v>42</v>
      </c>
      <c r="B43" t="s">
        <v>555</v>
      </c>
      <c r="C43" t="s">
        <v>556</v>
      </c>
      <c r="D43" t="s">
        <v>60</v>
      </c>
      <c r="E43" t="s">
        <v>535</v>
      </c>
      <c r="F43" t="s">
        <v>555</v>
      </c>
    </row>
    <row r="44" spans="1:6" x14ac:dyDescent="0.2">
      <c r="A44">
        <v>43</v>
      </c>
      <c r="B44" t="s">
        <v>557</v>
      </c>
      <c r="C44" t="s">
        <v>558</v>
      </c>
      <c r="D44" t="s">
        <v>165</v>
      </c>
      <c r="E44" t="s">
        <v>535</v>
      </c>
      <c r="F44" t="s">
        <v>557</v>
      </c>
    </row>
    <row r="45" spans="1:6" x14ac:dyDescent="0.2">
      <c r="A45">
        <v>44</v>
      </c>
      <c r="B45" t="s">
        <v>559</v>
      </c>
      <c r="C45" t="s">
        <v>560</v>
      </c>
      <c r="D45" t="s">
        <v>243</v>
      </c>
      <c r="E45" t="s">
        <v>535</v>
      </c>
      <c r="F45" t="s">
        <v>559</v>
      </c>
    </row>
    <row r="46" spans="1:6" x14ac:dyDescent="0.2">
      <c r="A46">
        <v>45</v>
      </c>
      <c r="B46" t="s">
        <v>514</v>
      </c>
      <c r="C46" t="s">
        <v>561</v>
      </c>
      <c r="D46" t="s">
        <v>160</v>
      </c>
      <c r="E46" t="s">
        <v>535</v>
      </c>
      <c r="F46" t="s">
        <v>514</v>
      </c>
    </row>
    <row r="47" spans="1:6" x14ac:dyDescent="0.2">
      <c r="A47">
        <v>46</v>
      </c>
      <c r="B47" t="s">
        <v>514</v>
      </c>
      <c r="C47" t="s">
        <v>562</v>
      </c>
      <c r="D47" t="s">
        <v>206</v>
      </c>
      <c r="E47" t="s">
        <v>535</v>
      </c>
      <c r="F47" t="s">
        <v>514</v>
      </c>
    </row>
    <row r="48" spans="1:6" x14ac:dyDescent="0.2">
      <c r="A48">
        <v>47</v>
      </c>
      <c r="B48" t="s">
        <v>563</v>
      </c>
      <c r="C48" t="s">
        <v>564</v>
      </c>
      <c r="D48" t="s">
        <v>227</v>
      </c>
      <c r="E48" t="s">
        <v>535</v>
      </c>
      <c r="F48" t="s">
        <v>563</v>
      </c>
    </row>
    <row r="49" spans="1:6" x14ac:dyDescent="0.2">
      <c r="A49">
        <v>48</v>
      </c>
      <c r="B49" t="s">
        <v>514</v>
      </c>
      <c r="C49" t="s">
        <v>565</v>
      </c>
      <c r="D49" t="s">
        <v>199</v>
      </c>
      <c r="E49" t="s">
        <v>535</v>
      </c>
      <c r="F49" t="s">
        <v>514</v>
      </c>
    </row>
    <row r="50" spans="1:6" x14ac:dyDescent="0.2">
      <c r="A50">
        <v>49</v>
      </c>
      <c r="B50" t="s">
        <v>566</v>
      </c>
      <c r="C50" t="s">
        <v>567</v>
      </c>
      <c r="D50" t="s">
        <v>77</v>
      </c>
      <c r="E50" t="s">
        <v>535</v>
      </c>
      <c r="F50" t="s">
        <v>566</v>
      </c>
    </row>
    <row r="51" spans="1:6" x14ac:dyDescent="0.2">
      <c r="A51">
        <v>50</v>
      </c>
      <c r="B51" t="s">
        <v>568</v>
      </c>
      <c r="C51" t="s">
        <v>569</v>
      </c>
      <c r="D51" t="s">
        <v>151</v>
      </c>
      <c r="E51" t="s">
        <v>535</v>
      </c>
      <c r="F51" t="s">
        <v>568</v>
      </c>
    </row>
    <row r="52" spans="1:6" x14ac:dyDescent="0.2">
      <c r="A52">
        <v>51</v>
      </c>
      <c r="B52" t="s">
        <v>570</v>
      </c>
      <c r="C52" t="s">
        <v>571</v>
      </c>
      <c r="D52" t="s">
        <v>572</v>
      </c>
      <c r="E52" t="s">
        <v>535</v>
      </c>
      <c r="F52" t="s">
        <v>570</v>
      </c>
    </row>
    <row r="53" spans="1:6" x14ac:dyDescent="0.2">
      <c r="A53">
        <v>52</v>
      </c>
      <c r="B53" t="s">
        <v>573</v>
      </c>
      <c r="C53" t="s">
        <v>574</v>
      </c>
      <c r="D53" t="s">
        <v>73</v>
      </c>
      <c r="E53" t="s">
        <v>535</v>
      </c>
      <c r="F53" t="s">
        <v>573</v>
      </c>
    </row>
    <row r="54" spans="1:6" x14ac:dyDescent="0.2">
      <c r="A54">
        <v>53</v>
      </c>
      <c r="B54" t="s">
        <v>470</v>
      </c>
      <c r="C54" t="s">
        <v>575</v>
      </c>
      <c r="D54" t="s">
        <v>19</v>
      </c>
      <c r="E54" t="s">
        <v>576</v>
      </c>
      <c r="F54" t="s">
        <v>470</v>
      </c>
    </row>
    <row r="55" spans="1:6" x14ac:dyDescent="0.2">
      <c r="A55">
        <v>54</v>
      </c>
      <c r="B55" t="s">
        <v>577</v>
      </c>
      <c r="C55" t="s">
        <v>578</v>
      </c>
      <c r="D55" t="s">
        <v>37</v>
      </c>
      <c r="E55" t="s">
        <v>576</v>
      </c>
      <c r="F55" t="s">
        <v>577</v>
      </c>
    </row>
    <row r="56" spans="1:6" x14ac:dyDescent="0.2">
      <c r="A56">
        <v>55</v>
      </c>
      <c r="B56" t="s">
        <v>579</v>
      </c>
      <c r="C56" t="s">
        <v>580</v>
      </c>
      <c r="D56" t="s">
        <v>86</v>
      </c>
      <c r="E56" t="s">
        <v>576</v>
      </c>
      <c r="F56" t="s">
        <v>579</v>
      </c>
    </row>
    <row r="57" spans="1:6" x14ac:dyDescent="0.2">
      <c r="A57">
        <v>56</v>
      </c>
      <c r="B57" t="s">
        <v>519</v>
      </c>
      <c r="C57" t="s">
        <v>581</v>
      </c>
      <c r="D57" t="s">
        <v>126</v>
      </c>
      <c r="E57" t="s">
        <v>576</v>
      </c>
      <c r="F57" t="s">
        <v>519</v>
      </c>
    </row>
    <row r="58" spans="1:6" x14ac:dyDescent="0.2">
      <c r="A58">
        <v>57</v>
      </c>
      <c r="B58" t="s">
        <v>582</v>
      </c>
      <c r="C58" t="s">
        <v>583</v>
      </c>
      <c r="D58" t="s">
        <v>12</v>
      </c>
      <c r="E58" t="s">
        <v>576</v>
      </c>
      <c r="F58" t="s">
        <v>582</v>
      </c>
    </row>
    <row r="59" spans="1:6" x14ac:dyDescent="0.2">
      <c r="A59">
        <v>58</v>
      </c>
      <c r="B59" t="s">
        <v>584</v>
      </c>
      <c r="C59" t="s">
        <v>585</v>
      </c>
      <c r="D59" t="s">
        <v>28</v>
      </c>
      <c r="E59" t="s">
        <v>576</v>
      </c>
      <c r="F59" t="s">
        <v>584</v>
      </c>
    </row>
    <row r="60" spans="1:6" x14ac:dyDescent="0.2">
      <c r="A60">
        <v>59</v>
      </c>
      <c r="B60" t="s">
        <v>586</v>
      </c>
      <c r="C60" t="s">
        <v>587</v>
      </c>
      <c r="D60" t="s">
        <v>273</v>
      </c>
      <c r="E60" t="s">
        <v>576</v>
      </c>
      <c r="F60" t="s">
        <v>586</v>
      </c>
    </row>
    <row r="61" spans="1:6" x14ac:dyDescent="0.2">
      <c r="A61">
        <v>60</v>
      </c>
      <c r="B61" t="s">
        <v>588</v>
      </c>
      <c r="C61" t="s">
        <v>589</v>
      </c>
      <c r="D61" t="s">
        <v>3</v>
      </c>
      <c r="E61" t="s">
        <v>576</v>
      </c>
      <c r="F61" t="s">
        <v>588</v>
      </c>
    </row>
    <row r="62" spans="1:6" x14ac:dyDescent="0.2">
      <c r="A62">
        <v>61</v>
      </c>
      <c r="B62" t="s">
        <v>514</v>
      </c>
      <c r="C62" t="s">
        <v>590</v>
      </c>
      <c r="D62" t="s">
        <v>51</v>
      </c>
      <c r="E62" t="s">
        <v>576</v>
      </c>
      <c r="F62" t="s">
        <v>514</v>
      </c>
    </row>
    <row r="63" spans="1:6" x14ac:dyDescent="0.2">
      <c r="A63">
        <v>62</v>
      </c>
      <c r="B63" t="s">
        <v>591</v>
      </c>
      <c r="C63" t="s">
        <v>592</v>
      </c>
      <c r="D63" t="s">
        <v>593</v>
      </c>
      <c r="E63" t="s">
        <v>576</v>
      </c>
      <c r="F63" t="s">
        <v>591</v>
      </c>
    </row>
    <row r="64" spans="1:6" x14ac:dyDescent="0.2">
      <c r="A64">
        <v>63</v>
      </c>
      <c r="B64" t="s">
        <v>594</v>
      </c>
      <c r="C64" t="s">
        <v>595</v>
      </c>
      <c r="D64" t="s">
        <v>40</v>
      </c>
      <c r="E64" t="s">
        <v>576</v>
      </c>
      <c r="F64" t="s">
        <v>594</v>
      </c>
    </row>
    <row r="65" spans="1:6" x14ac:dyDescent="0.2">
      <c r="A65">
        <v>64</v>
      </c>
      <c r="B65" t="s">
        <v>596</v>
      </c>
      <c r="C65" t="s">
        <v>597</v>
      </c>
      <c r="D65" t="s">
        <v>23</v>
      </c>
      <c r="E65" t="s">
        <v>576</v>
      </c>
      <c r="F65" t="s">
        <v>598</v>
      </c>
    </row>
    <row r="66" spans="1:6" x14ac:dyDescent="0.2">
      <c r="A66">
        <v>65</v>
      </c>
      <c r="B66" t="s">
        <v>599</v>
      </c>
      <c r="C66" t="s">
        <v>600</v>
      </c>
      <c r="D66" t="s">
        <v>89</v>
      </c>
      <c r="E66" t="s">
        <v>576</v>
      </c>
      <c r="F66" t="s">
        <v>599</v>
      </c>
    </row>
    <row r="67" spans="1:6" x14ac:dyDescent="0.2">
      <c r="A67">
        <v>65</v>
      </c>
      <c r="C67" t="s">
        <v>601</v>
      </c>
      <c r="D67" t="s">
        <v>63</v>
      </c>
      <c r="E67" t="s">
        <v>576</v>
      </c>
    </row>
    <row r="68" spans="1:6" x14ac:dyDescent="0.2">
      <c r="A68">
        <v>66</v>
      </c>
      <c r="B68" t="s">
        <v>602</v>
      </c>
      <c r="C68" t="s">
        <v>603</v>
      </c>
      <c r="D68" t="s">
        <v>290</v>
      </c>
      <c r="E68" t="s">
        <v>576</v>
      </c>
      <c r="F68" t="s">
        <v>602</v>
      </c>
    </row>
    <row r="69" spans="1:6" x14ac:dyDescent="0.2">
      <c r="A69">
        <v>68</v>
      </c>
      <c r="B69" t="s">
        <v>604</v>
      </c>
      <c r="C69" t="s">
        <v>605</v>
      </c>
      <c r="D69" t="s">
        <v>82</v>
      </c>
      <c r="E69" t="s">
        <v>576</v>
      </c>
      <c r="F69" t="s">
        <v>604</v>
      </c>
    </row>
    <row r="70" spans="1:6" x14ac:dyDescent="0.2">
      <c r="A70">
        <v>70</v>
      </c>
      <c r="B70" t="s">
        <v>606</v>
      </c>
      <c r="C70" t="s">
        <v>607</v>
      </c>
      <c r="D70" t="s">
        <v>279</v>
      </c>
      <c r="E70" t="s">
        <v>576</v>
      </c>
      <c r="F70" t="s">
        <v>608</v>
      </c>
    </row>
    <row r="71" spans="1:6" x14ac:dyDescent="0.2">
      <c r="A71">
        <v>71</v>
      </c>
      <c r="B71" t="s">
        <v>536</v>
      </c>
      <c r="C71" t="s">
        <v>609</v>
      </c>
      <c r="D71" t="s">
        <v>144</v>
      </c>
      <c r="E71" t="s">
        <v>525</v>
      </c>
      <c r="F71" t="s">
        <v>536</v>
      </c>
    </row>
    <row r="72" spans="1:6" x14ac:dyDescent="0.2">
      <c r="A72">
        <v>73</v>
      </c>
      <c r="B72" t="s">
        <v>610</v>
      </c>
      <c r="C72" t="s">
        <v>611</v>
      </c>
      <c r="D72" t="s">
        <v>99</v>
      </c>
      <c r="E72" t="s">
        <v>612</v>
      </c>
      <c r="F72" t="s">
        <v>613</v>
      </c>
    </row>
    <row r="73" spans="1:6" x14ac:dyDescent="0.2">
      <c r="A73">
        <v>74</v>
      </c>
      <c r="B73" t="s">
        <v>606</v>
      </c>
      <c r="C73" t="s">
        <v>614</v>
      </c>
      <c r="D73" t="s">
        <v>107</v>
      </c>
      <c r="E73" t="s">
        <v>612</v>
      </c>
      <c r="F73" t="s">
        <v>608</v>
      </c>
    </row>
    <row r="74" spans="1:6" x14ac:dyDescent="0.2">
      <c r="A74">
        <v>75</v>
      </c>
      <c r="B74" t="s">
        <v>615</v>
      </c>
      <c r="C74" t="s">
        <v>616</v>
      </c>
      <c r="D74" t="s">
        <v>97</v>
      </c>
      <c r="E74" t="s">
        <v>612</v>
      </c>
      <c r="F74" t="s">
        <v>615</v>
      </c>
    </row>
    <row r="75" spans="1:6" x14ac:dyDescent="0.2">
      <c r="A75">
        <v>76</v>
      </c>
      <c r="B75" t="s">
        <v>602</v>
      </c>
      <c r="C75" t="s">
        <v>617</v>
      </c>
      <c r="D75" t="s">
        <v>147</v>
      </c>
      <c r="E75" t="s">
        <v>612</v>
      </c>
      <c r="F75" t="s">
        <v>602</v>
      </c>
    </row>
    <row r="76" spans="1:6" x14ac:dyDescent="0.2">
      <c r="A76">
        <v>77</v>
      </c>
      <c r="B76" t="s">
        <v>606</v>
      </c>
      <c r="C76" t="s">
        <v>618</v>
      </c>
      <c r="D76" t="s">
        <v>619</v>
      </c>
      <c r="E76" t="s">
        <v>620</v>
      </c>
      <c r="F76" t="s">
        <v>606</v>
      </c>
    </row>
    <row r="77" spans="1:6" x14ac:dyDescent="0.2">
      <c r="A77">
        <v>78</v>
      </c>
      <c r="C77" t="s">
        <v>102</v>
      </c>
      <c r="D77" t="s">
        <v>102</v>
      </c>
    </row>
    <row r="78" spans="1:6" x14ac:dyDescent="0.2">
      <c r="D78" t="s">
        <v>32</v>
      </c>
    </row>
    <row r="79" spans="1:6" x14ac:dyDescent="0.2">
      <c r="D79" t="s">
        <v>224</v>
      </c>
      <c r="E79" t="s">
        <v>535</v>
      </c>
    </row>
    <row r="80" spans="1:6" x14ac:dyDescent="0.2">
      <c r="D80" t="s">
        <v>136</v>
      </c>
      <c r="E80" t="s">
        <v>535</v>
      </c>
    </row>
    <row r="81" spans="2:6" x14ac:dyDescent="0.2">
      <c r="D81" t="s">
        <v>440</v>
      </c>
      <c r="E81" t="s">
        <v>576</v>
      </c>
    </row>
    <row r="82" spans="2:6" x14ac:dyDescent="0.2">
      <c r="D82" t="s">
        <v>271</v>
      </c>
      <c r="E82" t="s">
        <v>496</v>
      </c>
    </row>
    <row r="83" spans="2:6" x14ac:dyDescent="0.2">
      <c r="D83" t="s">
        <v>621</v>
      </c>
      <c r="E83" t="s">
        <v>482</v>
      </c>
    </row>
    <row r="84" spans="2:6" x14ac:dyDescent="0.2">
      <c r="D84" t="s">
        <v>622</v>
      </c>
      <c r="E84" t="s">
        <v>612</v>
      </c>
    </row>
    <row r="85" spans="2:6" x14ac:dyDescent="0.2">
      <c r="B85" t="s">
        <v>623</v>
      </c>
      <c r="C85" t="s">
        <v>624</v>
      </c>
      <c r="D85" t="s">
        <v>284</v>
      </c>
      <c r="E85" t="s">
        <v>576</v>
      </c>
      <c r="F85" t="s">
        <v>623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4F7FC-B71F-4846-822D-13C03BB5EEE6}">
  <dimension ref="A1:O99"/>
  <sheetViews>
    <sheetView topLeftCell="A67" workbookViewId="0">
      <selection activeCell="I41" sqref="I41"/>
    </sheetView>
  </sheetViews>
  <sheetFormatPr defaultRowHeight="14.25" x14ac:dyDescent="0.2"/>
  <cols>
    <col min="1" max="1" width="27.125" bestFit="1" customWidth="1"/>
    <col min="2" max="6" width="8.375" customWidth="1"/>
    <col min="7" max="7" width="6.75" bestFit="1" customWidth="1"/>
    <col min="8" max="8" width="8.375" customWidth="1"/>
    <col min="9" max="14" width="7.375" bestFit="1" customWidth="1"/>
    <col min="15" max="15" width="6.875" bestFit="1" customWidth="1"/>
  </cols>
  <sheetData>
    <row r="1" spans="1:15" ht="18" x14ac:dyDescent="0.25">
      <c r="A1" s="94" t="s">
        <v>438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3" spans="1:15" ht="45" x14ac:dyDescent="0.25">
      <c r="A3" s="84" t="s">
        <v>396</v>
      </c>
      <c r="B3" s="85" t="s">
        <v>399</v>
      </c>
      <c r="C3" s="85" t="s">
        <v>400</v>
      </c>
      <c r="D3" s="85" t="s">
        <v>401</v>
      </c>
      <c r="E3" s="85" t="s">
        <v>402</v>
      </c>
      <c r="F3" s="85" t="s">
        <v>403</v>
      </c>
      <c r="G3" s="85" t="s">
        <v>405</v>
      </c>
      <c r="H3" s="85" t="s">
        <v>404</v>
      </c>
      <c r="I3" s="85" t="s">
        <v>406</v>
      </c>
      <c r="J3" s="85" t="s">
        <v>407</v>
      </c>
      <c r="K3" s="85" t="s">
        <v>408</v>
      </c>
      <c r="L3" s="85" t="s">
        <v>409</v>
      </c>
      <c r="M3" s="85" t="s">
        <v>410</v>
      </c>
      <c r="N3" s="85" t="s">
        <v>411</v>
      </c>
      <c r="O3" s="85" t="s">
        <v>412</v>
      </c>
    </row>
    <row r="4" spans="1:15" ht="20.25" customHeight="1" x14ac:dyDescent="0.25">
      <c r="A4" s="78" t="s">
        <v>353</v>
      </c>
      <c r="B4" s="86">
        <v>2</v>
      </c>
      <c r="C4" s="86"/>
      <c r="D4" s="86">
        <v>1</v>
      </c>
      <c r="E4" s="86">
        <v>1</v>
      </c>
      <c r="F4" s="86"/>
      <c r="G4" s="86"/>
      <c r="H4" s="86">
        <v>1</v>
      </c>
      <c r="I4" s="86">
        <v>2</v>
      </c>
      <c r="J4" s="86"/>
      <c r="K4" s="86">
        <v>1</v>
      </c>
      <c r="L4" s="86">
        <v>1</v>
      </c>
      <c r="M4" s="86"/>
      <c r="N4" s="86">
        <v>1</v>
      </c>
      <c r="O4" s="86"/>
    </row>
    <row r="5" spans="1:15" ht="20.25" customHeight="1" x14ac:dyDescent="0.25">
      <c r="A5" s="78" t="s">
        <v>352</v>
      </c>
      <c r="B5" s="86">
        <v>1</v>
      </c>
      <c r="C5" s="86">
        <v>1</v>
      </c>
      <c r="D5" s="86"/>
      <c r="E5" s="86">
        <v>1</v>
      </c>
      <c r="F5" s="86">
        <v>1</v>
      </c>
      <c r="G5" s="86"/>
      <c r="H5" s="86"/>
      <c r="I5" s="86"/>
      <c r="J5" s="86">
        <v>1</v>
      </c>
      <c r="K5" s="86"/>
      <c r="L5" s="86">
        <v>1</v>
      </c>
      <c r="M5" s="86">
        <v>1</v>
      </c>
      <c r="N5" s="86"/>
      <c r="O5" s="86"/>
    </row>
    <row r="6" spans="1:15" ht="20.25" customHeight="1" x14ac:dyDescent="0.25">
      <c r="A6" s="78" t="s">
        <v>349</v>
      </c>
      <c r="B6" s="86">
        <v>1</v>
      </c>
      <c r="C6" s="86">
        <v>1</v>
      </c>
      <c r="D6" s="86">
        <v>1</v>
      </c>
      <c r="E6" s="86">
        <v>1</v>
      </c>
      <c r="F6" s="86">
        <v>1</v>
      </c>
      <c r="G6" s="86"/>
      <c r="H6" s="86"/>
      <c r="I6" s="86">
        <v>1</v>
      </c>
      <c r="J6" s="86">
        <v>1</v>
      </c>
      <c r="K6" s="86">
        <v>1</v>
      </c>
      <c r="L6" s="86">
        <v>1</v>
      </c>
      <c r="M6" s="86">
        <v>1</v>
      </c>
      <c r="N6" s="86"/>
      <c r="O6" s="86"/>
    </row>
    <row r="7" spans="1:15" ht="20.25" customHeight="1" x14ac:dyDescent="0.25">
      <c r="A7" s="78" t="s">
        <v>348</v>
      </c>
      <c r="B7" s="86">
        <v>1</v>
      </c>
      <c r="C7" s="86">
        <v>1</v>
      </c>
      <c r="D7" s="86">
        <v>1</v>
      </c>
      <c r="E7" s="86">
        <v>1</v>
      </c>
      <c r="F7" s="86">
        <v>1</v>
      </c>
      <c r="G7" s="86"/>
      <c r="H7" s="86"/>
      <c r="I7" s="86">
        <v>1</v>
      </c>
      <c r="J7" s="86">
        <v>1</v>
      </c>
      <c r="K7" s="86">
        <v>1</v>
      </c>
      <c r="L7" s="86">
        <v>1</v>
      </c>
      <c r="M7" s="86">
        <v>1</v>
      </c>
      <c r="N7" s="86"/>
      <c r="O7" s="86"/>
    </row>
    <row r="8" spans="1:15" ht="20.25" customHeight="1" x14ac:dyDescent="0.25">
      <c r="A8" s="78" t="s">
        <v>347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20.25" customHeight="1" x14ac:dyDescent="0.25">
      <c r="A9" s="78" t="s">
        <v>345</v>
      </c>
      <c r="B9" s="86">
        <v>1</v>
      </c>
      <c r="C9" s="86">
        <v>1</v>
      </c>
      <c r="D9" s="86">
        <v>1</v>
      </c>
      <c r="E9" s="86">
        <v>1</v>
      </c>
      <c r="F9" s="86">
        <v>1</v>
      </c>
      <c r="G9" s="86"/>
      <c r="H9" s="86"/>
      <c r="I9" s="86">
        <v>1</v>
      </c>
      <c r="J9" s="86"/>
      <c r="K9" s="86"/>
      <c r="L9" s="86"/>
      <c r="M9" s="86"/>
      <c r="N9" s="86"/>
      <c r="O9" s="86"/>
    </row>
    <row r="10" spans="1:15" ht="20.25" customHeight="1" x14ac:dyDescent="0.25">
      <c r="A10" s="78" t="s">
        <v>342</v>
      </c>
      <c r="B10" s="86">
        <v>1</v>
      </c>
      <c r="C10" s="86">
        <v>1</v>
      </c>
      <c r="D10" s="86">
        <v>1</v>
      </c>
      <c r="E10" s="86">
        <v>1</v>
      </c>
      <c r="F10" s="86">
        <v>1</v>
      </c>
      <c r="G10" s="86"/>
      <c r="H10" s="86"/>
      <c r="I10" s="86">
        <v>1</v>
      </c>
      <c r="J10" s="86"/>
      <c r="K10" s="86"/>
      <c r="L10" s="86"/>
      <c r="M10" s="86"/>
      <c r="N10" s="86"/>
      <c r="O10" s="86"/>
    </row>
    <row r="11" spans="1:15" ht="20.25" customHeight="1" x14ac:dyDescent="0.25">
      <c r="A11" s="78" t="s">
        <v>338</v>
      </c>
      <c r="B11" s="86"/>
      <c r="C11" s="86">
        <v>1</v>
      </c>
      <c r="D11" s="86">
        <v>1</v>
      </c>
      <c r="E11" s="86">
        <v>1</v>
      </c>
      <c r="F11" s="86"/>
      <c r="G11" s="86"/>
      <c r="H11" s="86"/>
      <c r="I11" s="86">
        <v>1</v>
      </c>
      <c r="J11" s="86">
        <v>1</v>
      </c>
      <c r="K11" s="86">
        <v>1</v>
      </c>
      <c r="L11" s="86">
        <v>3</v>
      </c>
      <c r="M11" s="86">
        <v>1</v>
      </c>
      <c r="N11" s="86"/>
      <c r="O11" s="86"/>
    </row>
    <row r="12" spans="1:15" ht="20.25" customHeight="1" x14ac:dyDescent="0.25">
      <c r="A12" s="78" t="s">
        <v>336</v>
      </c>
      <c r="B12" s="86"/>
      <c r="C12" s="86">
        <v>1</v>
      </c>
      <c r="D12" s="86">
        <v>1</v>
      </c>
      <c r="E12" s="86">
        <v>1</v>
      </c>
      <c r="F12" s="86"/>
      <c r="G12" s="86"/>
      <c r="H12" s="86"/>
      <c r="I12" s="86"/>
      <c r="J12" s="86">
        <v>1</v>
      </c>
      <c r="K12" s="86">
        <v>1</v>
      </c>
      <c r="L12" s="86"/>
      <c r="M12" s="86">
        <v>1</v>
      </c>
      <c r="N12" s="86"/>
      <c r="O12" s="86"/>
    </row>
    <row r="13" spans="1:15" ht="20.25" customHeight="1" x14ac:dyDescent="0.25">
      <c r="A13" s="78" t="s">
        <v>329</v>
      </c>
      <c r="B13" s="86">
        <v>2</v>
      </c>
      <c r="C13" s="86">
        <v>1</v>
      </c>
      <c r="D13" s="86">
        <v>1</v>
      </c>
      <c r="E13" s="86">
        <v>1</v>
      </c>
      <c r="F13" s="86">
        <v>1</v>
      </c>
      <c r="G13" s="86"/>
      <c r="H13" s="86">
        <v>1</v>
      </c>
      <c r="I13" s="86">
        <v>1</v>
      </c>
      <c r="J13" s="86"/>
      <c r="K13" s="86">
        <v>1</v>
      </c>
      <c r="L13" s="86">
        <v>1</v>
      </c>
      <c r="M13" s="86"/>
      <c r="N13" s="86">
        <v>1</v>
      </c>
      <c r="O13" s="86"/>
    </row>
    <row r="14" spans="1:15" ht="20.25" customHeight="1" x14ac:dyDescent="0.25">
      <c r="A14" s="78" t="s">
        <v>327</v>
      </c>
      <c r="B14" s="86">
        <v>1</v>
      </c>
      <c r="C14" s="86">
        <v>1</v>
      </c>
      <c r="D14" s="86"/>
      <c r="E14" s="86">
        <v>1</v>
      </c>
      <c r="F14" s="86">
        <v>1</v>
      </c>
      <c r="G14" s="86"/>
      <c r="H14" s="86"/>
      <c r="I14" s="86">
        <v>1</v>
      </c>
      <c r="J14" s="86">
        <v>1</v>
      </c>
      <c r="K14" s="86"/>
      <c r="L14" s="86">
        <v>1</v>
      </c>
      <c r="M14" s="86">
        <v>1</v>
      </c>
      <c r="N14" s="86"/>
      <c r="O14" s="86"/>
    </row>
    <row r="15" spans="1:15" ht="20.25" customHeight="1" x14ac:dyDescent="0.25">
      <c r="A15" s="78" t="s">
        <v>325</v>
      </c>
      <c r="B15" s="86">
        <v>1</v>
      </c>
      <c r="C15" s="86">
        <v>1</v>
      </c>
      <c r="D15" s="86">
        <v>1</v>
      </c>
      <c r="E15" s="86">
        <v>1</v>
      </c>
      <c r="F15" s="86">
        <v>1</v>
      </c>
      <c r="G15" s="86"/>
      <c r="H15" s="86"/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/>
      <c r="O15" s="86"/>
    </row>
    <row r="16" spans="1:15" ht="20.25" customHeight="1" x14ac:dyDescent="0.25">
      <c r="A16" s="78" t="s">
        <v>321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20.25" customHeight="1" x14ac:dyDescent="0.25">
      <c r="A17" s="78" t="s">
        <v>320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20.25" customHeight="1" x14ac:dyDescent="0.25">
      <c r="A18" s="78" t="s">
        <v>315</v>
      </c>
      <c r="B18" s="86">
        <v>1</v>
      </c>
      <c r="C18" s="86">
        <v>1</v>
      </c>
      <c r="D18" s="86">
        <v>1</v>
      </c>
      <c r="E18" s="86"/>
      <c r="F18" s="86">
        <v>1</v>
      </c>
      <c r="G18" s="86"/>
      <c r="H18" s="86"/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/>
      <c r="O18" s="86"/>
    </row>
    <row r="19" spans="1:15" ht="20.25" customHeight="1" x14ac:dyDescent="0.25">
      <c r="A19" s="78" t="s">
        <v>314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20.25" customHeight="1" x14ac:dyDescent="0.25">
      <c r="A20" s="78" t="s">
        <v>313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20.25" customHeight="1" x14ac:dyDescent="0.25">
      <c r="A21" s="78" t="s">
        <v>310</v>
      </c>
      <c r="B21" s="86">
        <v>1</v>
      </c>
      <c r="C21" s="86">
        <v>1</v>
      </c>
      <c r="D21" s="86">
        <v>1</v>
      </c>
      <c r="E21" s="86">
        <v>1</v>
      </c>
      <c r="F21" s="86">
        <v>1</v>
      </c>
      <c r="G21" s="86"/>
      <c r="H21" s="86"/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/>
      <c r="O21" s="86"/>
    </row>
    <row r="22" spans="1:15" ht="20.25" customHeight="1" x14ac:dyDescent="0.25">
      <c r="A22" s="78" t="s">
        <v>308</v>
      </c>
      <c r="B22" s="86">
        <v>1</v>
      </c>
      <c r="C22" s="86">
        <v>1</v>
      </c>
      <c r="D22" s="86">
        <v>1</v>
      </c>
      <c r="E22" s="86">
        <v>1</v>
      </c>
      <c r="F22" s="86">
        <v>1</v>
      </c>
      <c r="G22" s="86"/>
      <c r="H22" s="86"/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/>
      <c r="O22" s="86"/>
    </row>
    <row r="23" spans="1:15" ht="20.25" customHeight="1" x14ac:dyDescent="0.25">
      <c r="A23" s="78" t="s">
        <v>304</v>
      </c>
      <c r="B23" s="86">
        <v>1</v>
      </c>
      <c r="C23" s="86">
        <v>1</v>
      </c>
      <c r="D23" s="86">
        <v>1</v>
      </c>
      <c r="E23" s="86">
        <v>1</v>
      </c>
      <c r="F23" s="86">
        <v>1</v>
      </c>
      <c r="G23" s="86"/>
      <c r="H23" s="86"/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/>
      <c r="O23" s="86"/>
    </row>
    <row r="24" spans="1:15" ht="20.25" customHeight="1" x14ac:dyDescent="0.25">
      <c r="A24" s="78" t="s">
        <v>295</v>
      </c>
      <c r="B24" s="86">
        <v>1</v>
      </c>
      <c r="C24" s="86">
        <v>1</v>
      </c>
      <c r="D24" s="86">
        <v>1</v>
      </c>
      <c r="E24" s="86">
        <v>1</v>
      </c>
      <c r="F24" s="86">
        <v>1</v>
      </c>
      <c r="G24" s="86"/>
      <c r="H24" s="86"/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/>
      <c r="O24" s="86"/>
    </row>
    <row r="25" spans="1:15" ht="20.25" customHeight="1" x14ac:dyDescent="0.25">
      <c r="A25" s="78" t="s">
        <v>292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20.25" customHeight="1" x14ac:dyDescent="0.25">
      <c r="A26" s="78" t="s">
        <v>291</v>
      </c>
      <c r="B26" s="86">
        <v>1</v>
      </c>
      <c r="C26" s="86">
        <v>1</v>
      </c>
      <c r="D26" s="86"/>
      <c r="E26" s="86">
        <v>1</v>
      </c>
      <c r="F26" s="86">
        <v>1</v>
      </c>
      <c r="G26" s="86"/>
      <c r="H26" s="86"/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/>
      <c r="O26" s="86"/>
    </row>
    <row r="27" spans="1:15" ht="20.25" customHeight="1" x14ac:dyDescent="0.25">
      <c r="A27" s="78" t="s">
        <v>287</v>
      </c>
      <c r="B27" s="86">
        <v>1</v>
      </c>
      <c r="C27" s="86">
        <v>1</v>
      </c>
      <c r="D27" s="86">
        <v>1</v>
      </c>
      <c r="E27" s="86">
        <v>1</v>
      </c>
      <c r="F27" s="86">
        <v>1</v>
      </c>
      <c r="G27" s="86"/>
      <c r="H27" s="86"/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/>
      <c r="O27" s="86"/>
    </row>
    <row r="28" spans="1:15" ht="20.25" customHeight="1" x14ac:dyDescent="0.25">
      <c r="A28" s="78" t="s">
        <v>285</v>
      </c>
      <c r="B28" s="86">
        <v>1</v>
      </c>
      <c r="C28" s="86">
        <v>1</v>
      </c>
      <c r="D28" s="86">
        <v>1</v>
      </c>
      <c r="E28" s="86">
        <v>1</v>
      </c>
      <c r="F28" s="86">
        <v>1</v>
      </c>
      <c r="G28" s="86"/>
      <c r="H28" s="86"/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/>
      <c r="O28" s="86"/>
    </row>
    <row r="29" spans="1:15" ht="20.25" customHeight="1" x14ac:dyDescent="0.25">
      <c r="A29" s="78" t="s">
        <v>282</v>
      </c>
      <c r="B29" s="86">
        <v>1</v>
      </c>
      <c r="C29" s="86">
        <v>1</v>
      </c>
      <c r="D29" s="86">
        <v>1</v>
      </c>
      <c r="E29" s="86">
        <v>1</v>
      </c>
      <c r="F29" s="86">
        <v>1</v>
      </c>
      <c r="G29" s="86"/>
      <c r="H29" s="86"/>
      <c r="I29" s="86">
        <v>1</v>
      </c>
      <c r="J29" s="86">
        <v>1</v>
      </c>
      <c r="K29" s="86">
        <v>1</v>
      </c>
      <c r="L29" s="86">
        <v>1</v>
      </c>
      <c r="M29" s="86">
        <v>1</v>
      </c>
      <c r="N29" s="86"/>
      <c r="O29" s="86"/>
    </row>
    <row r="30" spans="1:15" ht="20.25" customHeight="1" x14ac:dyDescent="0.25">
      <c r="A30" s="78" t="s">
        <v>274</v>
      </c>
      <c r="B30" s="86">
        <v>1</v>
      </c>
      <c r="C30" s="86">
        <v>2</v>
      </c>
      <c r="D30" s="86">
        <v>1</v>
      </c>
      <c r="E30" s="86">
        <v>1</v>
      </c>
      <c r="F30" s="86"/>
      <c r="G30" s="86"/>
      <c r="H30" s="86"/>
      <c r="I30" s="86">
        <v>1</v>
      </c>
      <c r="J30" s="86">
        <v>2</v>
      </c>
      <c r="K30" s="86">
        <v>1</v>
      </c>
      <c r="L30" s="86">
        <v>1</v>
      </c>
      <c r="M30" s="86"/>
      <c r="N30" s="86"/>
      <c r="O30" s="86"/>
    </row>
    <row r="31" spans="1:15" ht="20.25" customHeight="1" x14ac:dyDescent="0.25">
      <c r="A31" s="78" t="s">
        <v>270</v>
      </c>
      <c r="B31" s="86"/>
      <c r="C31" s="86"/>
      <c r="D31" s="86"/>
      <c r="E31" s="86"/>
      <c r="F31" s="86">
        <v>2</v>
      </c>
      <c r="G31" s="86"/>
      <c r="H31" s="86"/>
      <c r="I31" s="86"/>
      <c r="J31" s="86"/>
      <c r="K31" s="86"/>
      <c r="L31" s="86"/>
      <c r="M31" s="86">
        <v>1</v>
      </c>
      <c r="N31" s="86"/>
      <c r="O31" s="86"/>
    </row>
    <row r="32" spans="1:15" ht="20.25" customHeight="1" x14ac:dyDescent="0.25">
      <c r="A32" s="78" t="s">
        <v>268</v>
      </c>
      <c r="B32" s="86">
        <v>1</v>
      </c>
      <c r="C32" s="86">
        <v>1</v>
      </c>
      <c r="D32" s="86">
        <v>2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20.25" customHeight="1" x14ac:dyDescent="0.25">
      <c r="A33" s="78" t="s">
        <v>260</v>
      </c>
      <c r="B33" s="86">
        <v>1</v>
      </c>
      <c r="C33" s="86">
        <v>1</v>
      </c>
      <c r="D33" s="86">
        <v>1</v>
      </c>
      <c r="E33" s="86">
        <v>1</v>
      </c>
      <c r="F33" s="86">
        <v>1</v>
      </c>
      <c r="G33" s="86"/>
      <c r="H33" s="86"/>
      <c r="I33" s="86"/>
      <c r="J33" s="86">
        <v>1</v>
      </c>
      <c r="K33" s="86"/>
      <c r="L33" s="86">
        <v>1</v>
      </c>
      <c r="M33" s="86">
        <v>1</v>
      </c>
      <c r="N33" s="86"/>
      <c r="O33" s="86"/>
    </row>
    <row r="34" spans="1:15" ht="20.25" customHeight="1" x14ac:dyDescent="0.25">
      <c r="A34" s="78" t="s">
        <v>256</v>
      </c>
      <c r="B34" s="86"/>
      <c r="C34" s="86">
        <v>1</v>
      </c>
      <c r="D34" s="86"/>
      <c r="E34" s="86">
        <v>2</v>
      </c>
      <c r="F34" s="86">
        <v>1</v>
      </c>
      <c r="G34" s="86"/>
      <c r="H34" s="86"/>
      <c r="I34" s="86">
        <v>1</v>
      </c>
      <c r="J34" s="86">
        <v>1</v>
      </c>
      <c r="K34" s="86"/>
      <c r="L34" s="86">
        <v>1</v>
      </c>
      <c r="M34" s="86">
        <v>1</v>
      </c>
      <c r="N34" s="86"/>
      <c r="O34" s="86"/>
    </row>
    <row r="35" spans="1:15" ht="20.25" customHeight="1" x14ac:dyDescent="0.25">
      <c r="A35" s="78" t="s">
        <v>255</v>
      </c>
      <c r="B35" s="86">
        <v>1</v>
      </c>
      <c r="C35" s="86">
        <v>1</v>
      </c>
      <c r="D35" s="86">
        <v>2</v>
      </c>
      <c r="E35" s="86"/>
      <c r="F35" s="86">
        <v>1</v>
      </c>
      <c r="G35" s="86"/>
      <c r="H35" s="86"/>
      <c r="I35" s="86">
        <v>1</v>
      </c>
      <c r="J35" s="86">
        <v>1</v>
      </c>
      <c r="K35" s="86">
        <v>2</v>
      </c>
      <c r="L35" s="86"/>
      <c r="M35" s="86">
        <v>1</v>
      </c>
      <c r="N35" s="86"/>
      <c r="O35" s="86"/>
    </row>
    <row r="36" spans="1:15" ht="20.25" customHeight="1" x14ac:dyDescent="0.25">
      <c r="A36" s="78" t="s">
        <v>250</v>
      </c>
      <c r="B36" s="86">
        <v>1</v>
      </c>
      <c r="C36" s="86">
        <v>1</v>
      </c>
      <c r="D36" s="86">
        <v>2</v>
      </c>
      <c r="E36" s="86">
        <v>1</v>
      </c>
      <c r="F36" s="86"/>
      <c r="G36" s="86"/>
      <c r="H36" s="86"/>
      <c r="I36" s="86">
        <v>1</v>
      </c>
      <c r="J36" s="86"/>
      <c r="K36" s="86">
        <v>2</v>
      </c>
      <c r="L36" s="86">
        <v>1</v>
      </c>
      <c r="M36" s="86">
        <v>1</v>
      </c>
      <c r="N36" s="86"/>
      <c r="O36" s="86"/>
    </row>
    <row r="37" spans="1:15" ht="20.25" customHeight="1" x14ac:dyDescent="0.25">
      <c r="A37" s="78" t="s">
        <v>245</v>
      </c>
      <c r="B37" s="86">
        <v>1</v>
      </c>
      <c r="C37" s="86">
        <v>1</v>
      </c>
      <c r="D37" s="86">
        <v>1</v>
      </c>
      <c r="E37" s="86">
        <v>3</v>
      </c>
      <c r="F37" s="86"/>
      <c r="G37" s="86"/>
      <c r="H37" s="86"/>
      <c r="I37" s="86"/>
      <c r="J37" s="86">
        <v>1</v>
      </c>
      <c r="K37" s="86">
        <v>1</v>
      </c>
      <c r="L37" s="86"/>
      <c r="M37" s="86"/>
      <c r="N37" s="86"/>
      <c r="O37" s="86"/>
    </row>
    <row r="38" spans="1:15" ht="20.25" customHeight="1" x14ac:dyDescent="0.25">
      <c r="A38" s="78" t="s">
        <v>244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20.25" customHeight="1" x14ac:dyDescent="0.25">
      <c r="A39" s="78" t="s">
        <v>240</v>
      </c>
      <c r="B39" s="86"/>
      <c r="C39" s="86">
        <v>1</v>
      </c>
      <c r="D39" s="86">
        <v>1</v>
      </c>
      <c r="E39" s="86">
        <v>1</v>
      </c>
      <c r="F39" s="86">
        <v>1</v>
      </c>
      <c r="G39" s="86"/>
      <c r="H39" s="86"/>
      <c r="I39" s="86"/>
      <c r="J39" s="86">
        <v>1</v>
      </c>
      <c r="K39" s="86">
        <v>1</v>
      </c>
      <c r="L39" s="86">
        <v>3</v>
      </c>
      <c r="M39" s="86">
        <v>1</v>
      </c>
      <c r="N39" s="86"/>
      <c r="O39" s="86"/>
    </row>
    <row r="40" spans="1:15" ht="20.25" customHeight="1" x14ac:dyDescent="0.25">
      <c r="A40" s="78" t="s">
        <v>239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20.25" customHeight="1" x14ac:dyDescent="0.25">
      <c r="A41" s="78" t="s">
        <v>236</v>
      </c>
      <c r="B41" s="86">
        <v>1</v>
      </c>
      <c r="C41" s="86">
        <v>1</v>
      </c>
      <c r="D41" s="86">
        <v>1</v>
      </c>
      <c r="E41" s="86">
        <v>1</v>
      </c>
      <c r="F41" s="86">
        <v>1</v>
      </c>
      <c r="G41" s="86"/>
      <c r="H41" s="86"/>
      <c r="I41" s="86">
        <v>2</v>
      </c>
      <c r="J41" s="86">
        <v>1</v>
      </c>
      <c r="K41" s="86">
        <v>1</v>
      </c>
      <c r="L41" s="86">
        <v>1</v>
      </c>
      <c r="M41" s="86"/>
      <c r="N41" s="86"/>
      <c r="O41" s="86"/>
    </row>
    <row r="42" spans="1:15" ht="20.25" customHeight="1" x14ac:dyDescent="0.25">
      <c r="A42" s="78" t="s">
        <v>233</v>
      </c>
      <c r="B42" s="86">
        <v>1</v>
      </c>
      <c r="C42" s="86">
        <v>1</v>
      </c>
      <c r="D42" s="86">
        <v>1</v>
      </c>
      <c r="E42" s="86">
        <v>1</v>
      </c>
      <c r="F42" s="86">
        <v>1</v>
      </c>
      <c r="G42" s="86"/>
      <c r="H42" s="86"/>
      <c r="I42" s="86"/>
      <c r="J42" s="86">
        <v>1</v>
      </c>
      <c r="K42" s="86">
        <v>1</v>
      </c>
      <c r="L42" s="86">
        <v>1</v>
      </c>
      <c r="M42" s="86">
        <v>1</v>
      </c>
      <c r="N42" s="86"/>
      <c r="O42" s="86"/>
    </row>
    <row r="43" spans="1:15" ht="20.25" customHeight="1" x14ac:dyDescent="0.25">
      <c r="A43" s="78" t="s">
        <v>232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20.25" customHeight="1" x14ac:dyDescent="0.25">
      <c r="A44" s="78" t="s">
        <v>231</v>
      </c>
      <c r="B44" s="86"/>
      <c r="C44" s="86"/>
      <c r="D44" s="86">
        <v>1</v>
      </c>
      <c r="E44" s="86">
        <v>1</v>
      </c>
      <c r="F44" s="86">
        <v>1</v>
      </c>
      <c r="G44" s="86"/>
      <c r="H44" s="86"/>
      <c r="I44" s="86"/>
      <c r="J44" s="86">
        <v>1</v>
      </c>
      <c r="K44" s="86">
        <v>1</v>
      </c>
      <c r="L44" s="86">
        <v>1</v>
      </c>
      <c r="M44" s="86">
        <v>1</v>
      </c>
      <c r="N44" s="86"/>
      <c r="O44" s="86"/>
    </row>
    <row r="45" spans="1:15" ht="20.25" customHeight="1" x14ac:dyDescent="0.25">
      <c r="A45" s="78" t="s">
        <v>230</v>
      </c>
      <c r="B45" s="86">
        <v>1</v>
      </c>
      <c r="C45" s="86">
        <v>1</v>
      </c>
      <c r="D45" s="86">
        <v>1</v>
      </c>
      <c r="E45" s="86"/>
      <c r="F45" s="86"/>
      <c r="G45" s="86"/>
      <c r="H45" s="86"/>
      <c r="I45" s="86">
        <v>1</v>
      </c>
      <c r="J45" s="86">
        <v>1</v>
      </c>
      <c r="K45" s="86">
        <v>1</v>
      </c>
      <c r="L45" s="86">
        <v>1</v>
      </c>
      <c r="M45" s="86">
        <v>2</v>
      </c>
      <c r="N45" s="86"/>
      <c r="O45" s="86"/>
    </row>
    <row r="46" spans="1:15" ht="20.25" customHeight="1" x14ac:dyDescent="0.25">
      <c r="A46" s="78" t="s">
        <v>226</v>
      </c>
      <c r="B46" s="86">
        <v>1</v>
      </c>
      <c r="C46" s="86">
        <v>1</v>
      </c>
      <c r="D46" s="86">
        <v>1</v>
      </c>
      <c r="E46" s="86">
        <v>1</v>
      </c>
      <c r="F46" s="86">
        <v>1</v>
      </c>
      <c r="G46" s="86"/>
      <c r="H46" s="86"/>
      <c r="I46" s="86">
        <v>1</v>
      </c>
      <c r="J46" s="86">
        <v>1</v>
      </c>
      <c r="K46" s="86">
        <v>1</v>
      </c>
      <c r="L46" s="86">
        <v>1</v>
      </c>
      <c r="M46" s="86">
        <v>1</v>
      </c>
      <c r="N46" s="86"/>
      <c r="O46" s="86"/>
    </row>
    <row r="47" spans="1:15" ht="20.25" customHeight="1" x14ac:dyDescent="0.25">
      <c r="A47" s="78" t="s">
        <v>225</v>
      </c>
      <c r="B47" s="86">
        <v>1</v>
      </c>
      <c r="C47" s="86"/>
      <c r="D47" s="86">
        <v>1</v>
      </c>
      <c r="E47" s="86">
        <v>2</v>
      </c>
      <c r="F47" s="86"/>
      <c r="G47" s="86"/>
      <c r="H47" s="86"/>
      <c r="I47" s="86">
        <v>1</v>
      </c>
      <c r="J47" s="86">
        <v>1</v>
      </c>
      <c r="K47" s="86">
        <v>1</v>
      </c>
      <c r="L47" s="86"/>
      <c r="M47" s="86"/>
      <c r="N47" s="86"/>
      <c r="O47" s="86"/>
    </row>
    <row r="48" spans="1:15" ht="20.25" customHeight="1" x14ac:dyDescent="0.25">
      <c r="A48" s="78" t="s">
        <v>220</v>
      </c>
      <c r="B48" s="86">
        <v>2</v>
      </c>
      <c r="C48" s="86">
        <v>1</v>
      </c>
      <c r="D48" s="86">
        <v>1</v>
      </c>
      <c r="E48" s="86">
        <v>1</v>
      </c>
      <c r="F48" s="86">
        <v>1</v>
      </c>
      <c r="G48" s="86"/>
      <c r="H48" s="86">
        <v>1</v>
      </c>
      <c r="I48" s="86">
        <v>2</v>
      </c>
      <c r="J48" s="86">
        <v>1</v>
      </c>
      <c r="K48" s="86">
        <v>1</v>
      </c>
      <c r="L48" s="86">
        <v>1</v>
      </c>
      <c r="M48" s="86"/>
      <c r="N48" s="86">
        <v>1</v>
      </c>
      <c r="O48" s="86"/>
    </row>
    <row r="49" spans="1:15" ht="20.25" customHeight="1" x14ac:dyDescent="0.25">
      <c r="A49" s="78" t="s">
        <v>219</v>
      </c>
      <c r="B49" s="86">
        <v>2</v>
      </c>
      <c r="C49" s="86">
        <v>1</v>
      </c>
      <c r="D49" s="86">
        <v>1</v>
      </c>
      <c r="E49" s="86">
        <v>1</v>
      </c>
      <c r="F49" s="86">
        <v>1</v>
      </c>
      <c r="G49" s="86"/>
      <c r="H49" s="86">
        <v>1</v>
      </c>
      <c r="I49" s="86">
        <v>2</v>
      </c>
      <c r="J49" s="86">
        <v>1</v>
      </c>
      <c r="K49" s="86">
        <v>1</v>
      </c>
      <c r="L49" s="86">
        <v>1</v>
      </c>
      <c r="M49" s="86"/>
      <c r="N49" s="86">
        <v>1</v>
      </c>
      <c r="O49" s="86"/>
    </row>
    <row r="50" spans="1:15" ht="20.25" customHeight="1" x14ac:dyDescent="0.25">
      <c r="A50" s="78" t="s">
        <v>217</v>
      </c>
      <c r="B50" s="86"/>
      <c r="C50" s="86">
        <v>2</v>
      </c>
      <c r="D50" s="86"/>
      <c r="E50" s="86">
        <v>1</v>
      </c>
      <c r="F50" s="86"/>
      <c r="G50" s="86"/>
      <c r="H50" s="86"/>
      <c r="I50" s="86"/>
      <c r="J50" s="86">
        <v>1</v>
      </c>
      <c r="K50" s="86">
        <v>1</v>
      </c>
      <c r="L50" s="86">
        <v>1</v>
      </c>
      <c r="M50" s="86"/>
      <c r="N50" s="86"/>
      <c r="O50" s="86"/>
    </row>
    <row r="51" spans="1:15" ht="20.25" customHeight="1" x14ac:dyDescent="0.25">
      <c r="A51" s="78" t="s">
        <v>214</v>
      </c>
      <c r="B51" s="86"/>
      <c r="C51" s="86"/>
      <c r="D51" s="86"/>
      <c r="E51" s="86">
        <v>1</v>
      </c>
      <c r="F51" s="86">
        <v>1</v>
      </c>
      <c r="G51" s="86"/>
      <c r="H51" s="86"/>
      <c r="I51" s="86">
        <v>1</v>
      </c>
      <c r="J51" s="86">
        <v>1</v>
      </c>
      <c r="K51" s="86">
        <v>1</v>
      </c>
      <c r="L51" s="86">
        <v>1</v>
      </c>
      <c r="M51" s="86">
        <v>1</v>
      </c>
      <c r="N51" s="86"/>
      <c r="O51" s="86"/>
    </row>
    <row r="52" spans="1:15" ht="20.25" customHeight="1" x14ac:dyDescent="0.25">
      <c r="A52" s="78" t="s">
        <v>213</v>
      </c>
      <c r="B52" s="86">
        <v>1</v>
      </c>
      <c r="C52" s="86">
        <v>1</v>
      </c>
      <c r="D52" s="86">
        <v>1</v>
      </c>
      <c r="E52" s="86">
        <v>1</v>
      </c>
      <c r="F52" s="86">
        <v>1</v>
      </c>
      <c r="G52" s="86"/>
      <c r="H52" s="86"/>
      <c r="I52" s="86">
        <v>2</v>
      </c>
      <c r="J52" s="86">
        <v>1</v>
      </c>
      <c r="K52" s="86">
        <v>1</v>
      </c>
      <c r="L52" s="86">
        <v>1</v>
      </c>
      <c r="M52" s="86">
        <v>1</v>
      </c>
      <c r="N52" s="86"/>
      <c r="O52" s="86"/>
    </row>
    <row r="53" spans="1:15" ht="20.25" customHeight="1" x14ac:dyDescent="0.25">
      <c r="A53" s="78" t="s">
        <v>210</v>
      </c>
      <c r="B53" s="86">
        <v>1</v>
      </c>
      <c r="C53" s="86">
        <v>1</v>
      </c>
      <c r="D53" s="86">
        <v>1</v>
      </c>
      <c r="E53" s="86">
        <v>1</v>
      </c>
      <c r="F53" s="86">
        <v>1</v>
      </c>
      <c r="G53" s="86"/>
      <c r="H53" s="86"/>
      <c r="I53" s="86">
        <v>2</v>
      </c>
      <c r="J53" s="86">
        <v>1</v>
      </c>
      <c r="K53" s="86">
        <v>1</v>
      </c>
      <c r="L53" s="86">
        <v>1</v>
      </c>
      <c r="M53" s="86">
        <v>1</v>
      </c>
      <c r="N53" s="86"/>
      <c r="O53" s="86"/>
    </row>
    <row r="54" spans="1:15" ht="20.25" customHeight="1" x14ac:dyDescent="0.25">
      <c r="A54" s="78" t="s">
        <v>208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ht="20.25" customHeight="1" x14ac:dyDescent="0.25">
      <c r="A55" s="78" t="s">
        <v>13</v>
      </c>
      <c r="B55" s="86">
        <v>1</v>
      </c>
      <c r="C55" s="86">
        <v>1</v>
      </c>
      <c r="D55" s="86"/>
      <c r="E55" s="86">
        <v>1</v>
      </c>
      <c r="F55" s="86">
        <v>1</v>
      </c>
      <c r="G55" s="86"/>
      <c r="H55" s="86"/>
      <c r="I55" s="86">
        <v>1</v>
      </c>
      <c r="J55" s="86">
        <v>1</v>
      </c>
      <c r="K55" s="86"/>
      <c r="L55" s="86">
        <v>1</v>
      </c>
      <c r="M55" s="86">
        <v>1</v>
      </c>
      <c r="N55" s="86"/>
      <c r="O55" s="86"/>
    </row>
    <row r="56" spans="1:15" ht="20.25" customHeight="1" x14ac:dyDescent="0.25">
      <c r="A56" s="78" t="s">
        <v>207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15" ht="20.25" customHeight="1" x14ac:dyDescent="0.25">
      <c r="A57" s="78" t="s">
        <v>203</v>
      </c>
      <c r="B57" s="86"/>
      <c r="C57" s="86"/>
      <c r="D57" s="86">
        <v>1</v>
      </c>
      <c r="E57" s="86">
        <v>1</v>
      </c>
      <c r="F57" s="86"/>
      <c r="G57" s="86"/>
      <c r="H57" s="86"/>
      <c r="I57" s="86"/>
      <c r="J57" s="86"/>
      <c r="K57" s="86">
        <v>1</v>
      </c>
      <c r="L57" s="86">
        <v>1</v>
      </c>
      <c r="M57" s="86"/>
      <c r="N57" s="86"/>
      <c r="O57" s="86"/>
    </row>
    <row r="58" spans="1:15" ht="20.25" customHeight="1" x14ac:dyDescent="0.25">
      <c r="A58" s="78" t="s">
        <v>202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1:15" ht="20.25" customHeight="1" x14ac:dyDescent="0.25">
      <c r="A59" s="78" t="s">
        <v>200</v>
      </c>
      <c r="B59" s="86"/>
      <c r="C59" s="86"/>
      <c r="D59" s="86"/>
      <c r="E59" s="86"/>
      <c r="F59" s="86">
        <v>1</v>
      </c>
      <c r="G59" s="86"/>
      <c r="H59" s="86"/>
      <c r="I59" s="86">
        <v>3</v>
      </c>
      <c r="J59" s="86"/>
      <c r="K59" s="86"/>
      <c r="L59" s="86"/>
      <c r="M59" s="86"/>
      <c r="N59" s="86"/>
      <c r="O59" s="86"/>
    </row>
    <row r="60" spans="1:15" ht="20.25" customHeight="1" x14ac:dyDescent="0.25">
      <c r="A60" s="78" t="s">
        <v>192</v>
      </c>
      <c r="B60" s="86">
        <v>1</v>
      </c>
      <c r="C60" s="86">
        <v>1</v>
      </c>
      <c r="D60" s="86">
        <v>2</v>
      </c>
      <c r="E60" s="86">
        <v>1</v>
      </c>
      <c r="F60" s="86">
        <v>1</v>
      </c>
      <c r="G60" s="86"/>
      <c r="H60" s="86"/>
      <c r="I60" s="86">
        <v>2</v>
      </c>
      <c r="J60" s="86">
        <v>1</v>
      </c>
      <c r="K60" s="86">
        <v>1</v>
      </c>
      <c r="L60" s="86">
        <v>1</v>
      </c>
      <c r="M60" s="86">
        <v>1</v>
      </c>
      <c r="N60" s="86"/>
      <c r="O60" s="86"/>
    </row>
    <row r="61" spans="1:15" ht="20.25" customHeight="1" x14ac:dyDescent="0.25">
      <c r="A61" s="78" t="s">
        <v>190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1:15" ht="20.25" customHeight="1" x14ac:dyDescent="0.25">
      <c r="A62" s="78" t="s">
        <v>187</v>
      </c>
      <c r="B62" s="86">
        <v>1</v>
      </c>
      <c r="C62" s="86">
        <v>1</v>
      </c>
      <c r="D62" s="86">
        <v>1</v>
      </c>
      <c r="E62" s="86">
        <v>1</v>
      </c>
      <c r="F62" s="86">
        <v>1</v>
      </c>
      <c r="G62" s="86"/>
      <c r="H62" s="86"/>
      <c r="I62" s="86">
        <v>1</v>
      </c>
      <c r="J62" s="86">
        <v>1</v>
      </c>
      <c r="K62" s="86">
        <v>1</v>
      </c>
      <c r="L62" s="86">
        <v>1</v>
      </c>
      <c r="M62" s="86">
        <v>1</v>
      </c>
      <c r="N62" s="86"/>
      <c r="O62" s="86"/>
    </row>
    <row r="63" spans="1:15" ht="20.25" customHeight="1" x14ac:dyDescent="0.25">
      <c r="A63" s="78" t="s">
        <v>185</v>
      </c>
      <c r="B63" s="86"/>
      <c r="C63" s="86"/>
      <c r="D63" s="86"/>
      <c r="E63" s="86">
        <v>1</v>
      </c>
      <c r="F63" s="86">
        <v>1</v>
      </c>
      <c r="G63" s="86"/>
      <c r="H63" s="86"/>
      <c r="I63" s="86">
        <v>1</v>
      </c>
      <c r="J63" s="86">
        <v>1</v>
      </c>
      <c r="K63" s="86">
        <v>1</v>
      </c>
      <c r="L63" s="86">
        <v>1</v>
      </c>
      <c r="M63" s="86">
        <v>1</v>
      </c>
      <c r="N63" s="86"/>
      <c r="O63" s="86"/>
    </row>
    <row r="64" spans="1:15" ht="20.25" customHeight="1" x14ac:dyDescent="0.25">
      <c r="A64" s="78" t="s">
        <v>181</v>
      </c>
      <c r="B64" s="86">
        <v>1</v>
      </c>
      <c r="C64" s="86">
        <v>1</v>
      </c>
      <c r="D64" s="86"/>
      <c r="E64" s="86">
        <v>1</v>
      </c>
      <c r="F64" s="86"/>
      <c r="G64" s="86"/>
      <c r="H64" s="86"/>
      <c r="I64" s="86">
        <v>1</v>
      </c>
      <c r="J64" s="86">
        <v>1</v>
      </c>
      <c r="K64" s="86">
        <v>1</v>
      </c>
      <c r="L64" s="86">
        <v>1</v>
      </c>
      <c r="M64" s="86"/>
      <c r="N64" s="86"/>
      <c r="O64" s="86"/>
    </row>
    <row r="65" spans="1:15" ht="20.25" customHeight="1" x14ac:dyDescent="0.25">
      <c r="A65" s="78" t="s">
        <v>179</v>
      </c>
      <c r="B65" s="86">
        <v>1</v>
      </c>
      <c r="C65" s="86">
        <v>1</v>
      </c>
      <c r="D65" s="86">
        <v>1</v>
      </c>
      <c r="E65" s="86">
        <v>1</v>
      </c>
      <c r="F65" s="86">
        <v>1</v>
      </c>
      <c r="G65" s="86"/>
      <c r="H65" s="86"/>
      <c r="I65" s="86">
        <v>1</v>
      </c>
      <c r="J65" s="86">
        <v>3</v>
      </c>
      <c r="K65" s="86">
        <v>1</v>
      </c>
      <c r="L65" s="86">
        <v>1</v>
      </c>
      <c r="M65" s="86">
        <v>1</v>
      </c>
      <c r="N65" s="86"/>
      <c r="O65" s="86"/>
    </row>
    <row r="66" spans="1:15" ht="20.25" customHeight="1" x14ac:dyDescent="0.25">
      <c r="A66" s="78" t="s">
        <v>177</v>
      </c>
      <c r="B66" s="86">
        <v>1</v>
      </c>
      <c r="C66" s="86">
        <v>1</v>
      </c>
      <c r="D66" s="86">
        <v>1</v>
      </c>
      <c r="E66" s="86">
        <v>1</v>
      </c>
      <c r="F66" s="86">
        <v>2</v>
      </c>
      <c r="G66" s="86"/>
      <c r="H66" s="86"/>
      <c r="I66" s="86">
        <v>1</v>
      </c>
      <c r="J66" s="86">
        <v>1</v>
      </c>
      <c r="K66" s="86">
        <v>1</v>
      </c>
      <c r="L66" s="86">
        <v>1</v>
      </c>
      <c r="M66" s="86">
        <v>1</v>
      </c>
      <c r="N66" s="86"/>
      <c r="O66" s="86"/>
    </row>
    <row r="67" spans="1:15" ht="20.25" customHeight="1" x14ac:dyDescent="0.25">
      <c r="A67" s="78" t="s">
        <v>173</v>
      </c>
      <c r="B67" s="86">
        <v>1</v>
      </c>
      <c r="C67" s="86">
        <v>1</v>
      </c>
      <c r="D67" s="86"/>
      <c r="E67" s="86">
        <v>1</v>
      </c>
      <c r="F67" s="86">
        <v>1</v>
      </c>
      <c r="G67" s="86"/>
      <c r="H67" s="86"/>
      <c r="I67" s="86">
        <v>1</v>
      </c>
      <c r="J67" s="86">
        <v>1</v>
      </c>
      <c r="K67" s="86">
        <v>1</v>
      </c>
      <c r="L67" s="86">
        <v>1</v>
      </c>
      <c r="M67" s="86">
        <v>1</v>
      </c>
      <c r="N67" s="86"/>
      <c r="O67" s="86"/>
    </row>
    <row r="68" spans="1:15" ht="20.25" customHeight="1" x14ac:dyDescent="0.25">
      <c r="A68" s="78" t="s">
        <v>166</v>
      </c>
      <c r="B68" s="86">
        <v>1</v>
      </c>
      <c r="C68" s="86">
        <v>1</v>
      </c>
      <c r="D68" s="86">
        <v>1</v>
      </c>
      <c r="E68" s="86">
        <v>1</v>
      </c>
      <c r="F68" s="86"/>
      <c r="G68" s="86"/>
      <c r="H68" s="86"/>
      <c r="I68" s="86">
        <v>1</v>
      </c>
      <c r="J68" s="86">
        <v>1</v>
      </c>
      <c r="K68" s="86">
        <v>1</v>
      </c>
      <c r="L68" s="86"/>
      <c r="M68" s="86">
        <v>1</v>
      </c>
      <c r="N68" s="86"/>
      <c r="O68" s="86"/>
    </row>
    <row r="69" spans="1:15" ht="20.25" customHeight="1" x14ac:dyDescent="0.25">
      <c r="A69" s="78" t="s">
        <v>157</v>
      </c>
      <c r="B69" s="86">
        <v>2</v>
      </c>
      <c r="C69" s="86">
        <v>2</v>
      </c>
      <c r="D69" s="86">
        <v>1</v>
      </c>
      <c r="E69" s="86">
        <v>1</v>
      </c>
      <c r="F69" s="86">
        <v>1</v>
      </c>
      <c r="G69" s="86"/>
      <c r="H69" s="86">
        <v>1</v>
      </c>
      <c r="I69" s="86">
        <v>1</v>
      </c>
      <c r="J69" s="86">
        <v>1</v>
      </c>
      <c r="K69" s="86">
        <v>1</v>
      </c>
      <c r="L69" s="86">
        <v>1</v>
      </c>
      <c r="M69" s="86">
        <v>1</v>
      </c>
      <c r="N69" s="86">
        <v>1</v>
      </c>
      <c r="O69" s="86"/>
    </row>
    <row r="70" spans="1:15" ht="20.25" customHeight="1" x14ac:dyDescent="0.25">
      <c r="A70" s="78" t="s">
        <v>154</v>
      </c>
      <c r="B70" s="86">
        <v>1</v>
      </c>
      <c r="C70" s="86">
        <v>1</v>
      </c>
      <c r="D70" s="86">
        <v>1</v>
      </c>
      <c r="E70" s="86">
        <v>1</v>
      </c>
      <c r="F70" s="86">
        <v>1</v>
      </c>
      <c r="G70" s="86"/>
      <c r="H70" s="86">
        <v>1</v>
      </c>
      <c r="I70" s="86">
        <v>1</v>
      </c>
      <c r="J70" s="86">
        <v>1</v>
      </c>
      <c r="K70" s="86">
        <v>1</v>
      </c>
      <c r="L70" s="86">
        <v>1</v>
      </c>
      <c r="M70" s="86">
        <v>1</v>
      </c>
      <c r="N70" s="86">
        <v>1</v>
      </c>
      <c r="O70" s="86"/>
    </row>
    <row r="71" spans="1:15" ht="20.25" customHeight="1" x14ac:dyDescent="0.25">
      <c r="A71" s="78" t="s">
        <v>152</v>
      </c>
      <c r="B71" s="86"/>
      <c r="C71" s="86">
        <v>1</v>
      </c>
      <c r="D71" s="86"/>
      <c r="E71" s="86"/>
      <c r="F71" s="86"/>
      <c r="G71" s="86"/>
      <c r="H71" s="86"/>
      <c r="I71" s="86">
        <v>1</v>
      </c>
      <c r="J71" s="86">
        <v>1</v>
      </c>
      <c r="K71" s="86">
        <v>1</v>
      </c>
      <c r="L71" s="86"/>
      <c r="M71" s="86"/>
      <c r="N71" s="86"/>
      <c r="O71" s="86"/>
    </row>
    <row r="72" spans="1:15" ht="20.25" customHeight="1" x14ac:dyDescent="0.25">
      <c r="A72" s="78" t="s">
        <v>148</v>
      </c>
      <c r="B72" s="86">
        <v>1</v>
      </c>
      <c r="C72" s="86">
        <v>1</v>
      </c>
      <c r="D72" s="86"/>
      <c r="E72" s="86">
        <v>1</v>
      </c>
      <c r="F72" s="86">
        <v>1</v>
      </c>
      <c r="G72" s="86"/>
      <c r="H72" s="86"/>
      <c r="I72" s="86">
        <v>1</v>
      </c>
      <c r="J72" s="86">
        <v>1</v>
      </c>
      <c r="K72" s="86">
        <v>1</v>
      </c>
      <c r="L72" s="86">
        <v>1</v>
      </c>
      <c r="M72" s="86">
        <v>1</v>
      </c>
      <c r="N72" s="86"/>
      <c r="O72" s="86"/>
    </row>
    <row r="73" spans="1:15" ht="20.25" customHeight="1" x14ac:dyDescent="0.25">
      <c r="A73" s="78" t="s">
        <v>141</v>
      </c>
      <c r="B73" s="86">
        <v>1</v>
      </c>
      <c r="C73" s="86">
        <v>1</v>
      </c>
      <c r="D73" s="86"/>
      <c r="E73" s="86">
        <v>1</v>
      </c>
      <c r="F73" s="86">
        <v>1</v>
      </c>
      <c r="G73" s="86"/>
      <c r="H73" s="86"/>
      <c r="I73" s="86">
        <v>1</v>
      </c>
      <c r="J73" s="86">
        <v>1</v>
      </c>
      <c r="K73" s="86"/>
      <c r="L73" s="86">
        <v>1</v>
      </c>
      <c r="M73" s="86">
        <v>1</v>
      </c>
      <c r="N73" s="86"/>
      <c r="O73" s="86"/>
    </row>
    <row r="74" spans="1:15" ht="20.25" customHeight="1" x14ac:dyDescent="0.25">
      <c r="A74" s="78" t="s">
        <v>138</v>
      </c>
      <c r="B74" s="86">
        <v>1</v>
      </c>
      <c r="C74" s="86">
        <v>1</v>
      </c>
      <c r="D74" s="86"/>
      <c r="E74" s="86">
        <v>1</v>
      </c>
      <c r="F74" s="86">
        <v>1</v>
      </c>
      <c r="G74" s="86"/>
      <c r="H74" s="86"/>
      <c r="I74" s="86">
        <v>1</v>
      </c>
      <c r="J74" s="86">
        <v>1</v>
      </c>
      <c r="K74" s="86"/>
      <c r="L74" s="86">
        <v>1</v>
      </c>
      <c r="M74" s="86">
        <v>1</v>
      </c>
      <c r="N74" s="86"/>
      <c r="O74" s="86"/>
    </row>
    <row r="75" spans="1:15" ht="20.25" customHeight="1" x14ac:dyDescent="0.25">
      <c r="A75" s="78" t="s">
        <v>137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 ht="20.25" customHeight="1" x14ac:dyDescent="0.25">
      <c r="A76" s="78" t="s">
        <v>4</v>
      </c>
      <c r="B76" s="86">
        <v>1</v>
      </c>
      <c r="C76" s="86">
        <v>1</v>
      </c>
      <c r="D76" s="86"/>
      <c r="E76" s="86">
        <v>1</v>
      </c>
      <c r="F76" s="86">
        <v>1</v>
      </c>
      <c r="G76" s="86"/>
      <c r="H76" s="86"/>
      <c r="I76" s="86">
        <v>1</v>
      </c>
      <c r="J76" s="86">
        <v>1</v>
      </c>
      <c r="K76" s="86"/>
      <c r="L76" s="86">
        <v>1</v>
      </c>
      <c r="M76" s="86">
        <v>1</v>
      </c>
      <c r="N76" s="86"/>
      <c r="O76" s="86"/>
    </row>
    <row r="77" spans="1:15" ht="20.25" customHeight="1" x14ac:dyDescent="0.25">
      <c r="A77" s="78" t="s">
        <v>134</v>
      </c>
      <c r="B77" s="86">
        <v>1</v>
      </c>
      <c r="C77" s="86"/>
      <c r="D77" s="86"/>
      <c r="E77" s="86">
        <v>1</v>
      </c>
      <c r="F77" s="86"/>
      <c r="G77" s="86">
        <v>1</v>
      </c>
      <c r="H77" s="86"/>
      <c r="I77" s="86">
        <v>1</v>
      </c>
      <c r="J77" s="86"/>
      <c r="K77" s="86"/>
      <c r="L77" s="86">
        <v>1</v>
      </c>
      <c r="M77" s="86"/>
      <c r="N77" s="86"/>
      <c r="O77" s="86">
        <v>1</v>
      </c>
    </row>
    <row r="78" spans="1:15" ht="20.25" customHeight="1" x14ac:dyDescent="0.25">
      <c r="A78" s="78" t="s">
        <v>127</v>
      </c>
      <c r="B78" s="86"/>
      <c r="C78" s="86"/>
      <c r="D78" s="86">
        <v>1</v>
      </c>
      <c r="E78" s="86">
        <v>1</v>
      </c>
      <c r="F78" s="86"/>
      <c r="G78" s="86"/>
      <c r="H78" s="86">
        <v>1</v>
      </c>
      <c r="I78" s="86"/>
      <c r="J78" s="86"/>
      <c r="K78" s="86">
        <v>1</v>
      </c>
      <c r="L78" s="86">
        <v>1</v>
      </c>
      <c r="M78" s="86"/>
      <c r="N78" s="86">
        <v>1</v>
      </c>
      <c r="O78" s="86"/>
    </row>
    <row r="79" spans="1:15" ht="20.25" customHeight="1" x14ac:dyDescent="0.25">
      <c r="A79" s="78" t="s">
        <v>120</v>
      </c>
      <c r="B79" s="86">
        <v>1</v>
      </c>
      <c r="C79" s="86">
        <v>1</v>
      </c>
      <c r="D79" s="86">
        <v>1</v>
      </c>
      <c r="E79" s="86">
        <v>1</v>
      </c>
      <c r="F79" s="86">
        <v>1</v>
      </c>
      <c r="G79" s="86"/>
      <c r="H79" s="86"/>
      <c r="I79" s="86">
        <v>1</v>
      </c>
      <c r="J79" s="86">
        <v>1</v>
      </c>
      <c r="K79" s="86">
        <v>1</v>
      </c>
      <c r="L79" s="86">
        <v>1</v>
      </c>
      <c r="M79" s="86"/>
      <c r="N79" s="86"/>
      <c r="O79" s="86"/>
    </row>
    <row r="80" spans="1:15" ht="20.25" customHeight="1" x14ac:dyDescent="0.25">
      <c r="A80" s="78" t="s">
        <v>117</v>
      </c>
      <c r="B80" s="86">
        <v>1</v>
      </c>
      <c r="C80" s="86"/>
      <c r="D80" s="86">
        <v>1</v>
      </c>
      <c r="E80" s="86">
        <v>1</v>
      </c>
      <c r="F80" s="86"/>
      <c r="G80" s="86"/>
      <c r="H80" s="86">
        <v>1</v>
      </c>
      <c r="I80" s="86">
        <v>1</v>
      </c>
      <c r="J80" s="86"/>
      <c r="K80" s="86">
        <v>1</v>
      </c>
      <c r="L80" s="86">
        <v>1</v>
      </c>
      <c r="M80" s="86"/>
      <c r="N80" s="86">
        <v>1</v>
      </c>
      <c r="O80" s="86"/>
    </row>
    <row r="81" spans="1:15" ht="20.25" customHeight="1" x14ac:dyDescent="0.25">
      <c r="A81" s="78" t="s">
        <v>115</v>
      </c>
      <c r="B81" s="86"/>
      <c r="C81" s="86"/>
      <c r="D81" s="86"/>
      <c r="E81" s="86"/>
      <c r="F81" s="86"/>
      <c r="G81" s="86"/>
      <c r="H81" s="86">
        <v>1</v>
      </c>
      <c r="I81" s="86"/>
      <c r="J81" s="86"/>
      <c r="K81" s="86"/>
      <c r="L81" s="86"/>
      <c r="M81" s="86"/>
      <c r="N81" s="86">
        <v>1</v>
      </c>
      <c r="O81" s="86"/>
    </row>
    <row r="82" spans="1:15" ht="20.25" customHeight="1" x14ac:dyDescent="0.25">
      <c r="A82" s="78" t="s">
        <v>108</v>
      </c>
      <c r="B82" s="86">
        <v>1</v>
      </c>
      <c r="C82" s="86">
        <v>1</v>
      </c>
      <c r="D82" s="86"/>
      <c r="E82" s="86">
        <v>1</v>
      </c>
      <c r="F82" s="86">
        <v>1</v>
      </c>
      <c r="G82" s="86"/>
      <c r="H82" s="86"/>
      <c r="I82" s="86">
        <v>1</v>
      </c>
      <c r="J82" s="86">
        <v>1</v>
      </c>
      <c r="K82" s="86">
        <v>1</v>
      </c>
      <c r="L82" s="86">
        <v>1</v>
      </c>
      <c r="M82" s="86">
        <v>1</v>
      </c>
      <c r="N82" s="86"/>
      <c r="O82" s="86"/>
    </row>
    <row r="83" spans="1:15" ht="20.25" customHeight="1" x14ac:dyDescent="0.25">
      <c r="A83" s="78" t="s">
        <v>104</v>
      </c>
      <c r="B83" s="86">
        <v>2</v>
      </c>
      <c r="C83" s="86">
        <v>1</v>
      </c>
      <c r="D83" s="86">
        <v>1</v>
      </c>
      <c r="E83" s="86">
        <v>1</v>
      </c>
      <c r="F83" s="86">
        <v>1</v>
      </c>
      <c r="G83" s="86"/>
      <c r="H83" s="86"/>
      <c r="I83" s="86">
        <v>1</v>
      </c>
      <c r="J83" s="86">
        <v>1</v>
      </c>
      <c r="K83" s="86">
        <v>1</v>
      </c>
      <c r="L83" s="86">
        <v>1</v>
      </c>
      <c r="M83" s="86">
        <v>1</v>
      </c>
      <c r="N83" s="86"/>
      <c r="O83" s="86"/>
    </row>
    <row r="84" spans="1:15" ht="20.25" customHeight="1" x14ac:dyDescent="0.25">
      <c r="A84" s="78" t="s">
        <v>98</v>
      </c>
      <c r="B84" s="86">
        <v>2</v>
      </c>
      <c r="C84" s="86">
        <v>1</v>
      </c>
      <c r="D84" s="86">
        <v>1</v>
      </c>
      <c r="E84" s="86">
        <v>1</v>
      </c>
      <c r="F84" s="86">
        <v>1</v>
      </c>
      <c r="G84" s="86"/>
      <c r="H84" s="86"/>
      <c r="I84" s="86">
        <v>1</v>
      </c>
      <c r="J84" s="86">
        <v>1</v>
      </c>
      <c r="K84" s="86">
        <v>1</v>
      </c>
      <c r="L84" s="86">
        <v>1</v>
      </c>
      <c r="M84" s="86">
        <v>1</v>
      </c>
      <c r="N84" s="86"/>
      <c r="O84" s="86"/>
    </row>
    <row r="85" spans="1:15" ht="20.25" customHeight="1" x14ac:dyDescent="0.25">
      <c r="A85" s="78" t="s">
        <v>93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5" ht="20.25" customHeight="1" x14ac:dyDescent="0.25">
      <c r="A86" s="78" t="s">
        <v>92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1:15" ht="20.25" customHeight="1" x14ac:dyDescent="0.25">
      <c r="A87" s="78" t="s">
        <v>83</v>
      </c>
      <c r="B87" s="86">
        <v>1</v>
      </c>
      <c r="C87" s="86">
        <v>1</v>
      </c>
      <c r="D87" s="86">
        <v>1</v>
      </c>
      <c r="E87" s="86">
        <v>1</v>
      </c>
      <c r="F87" s="86">
        <v>1</v>
      </c>
      <c r="G87" s="86"/>
      <c r="H87" s="86"/>
      <c r="I87" s="86">
        <v>1</v>
      </c>
      <c r="J87" s="86">
        <v>1</v>
      </c>
      <c r="K87" s="86">
        <v>1</v>
      </c>
      <c r="L87" s="86">
        <v>1</v>
      </c>
      <c r="M87" s="86">
        <v>1</v>
      </c>
      <c r="N87" s="86"/>
      <c r="O87" s="86"/>
    </row>
    <row r="88" spans="1:15" ht="20.25" customHeight="1" x14ac:dyDescent="0.25">
      <c r="A88" s="78" t="s">
        <v>80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5" ht="20.25" customHeight="1" x14ac:dyDescent="0.25">
      <c r="A89" s="78" t="s">
        <v>74</v>
      </c>
      <c r="B89" s="86">
        <v>1</v>
      </c>
      <c r="C89" s="86">
        <v>1</v>
      </c>
      <c r="D89" s="86">
        <v>1</v>
      </c>
      <c r="E89" s="86">
        <v>1</v>
      </c>
      <c r="F89" s="86"/>
      <c r="G89" s="86"/>
      <c r="H89" s="86"/>
      <c r="I89" s="86"/>
      <c r="J89" s="86">
        <v>1</v>
      </c>
      <c r="K89" s="86">
        <v>1</v>
      </c>
      <c r="L89" s="86"/>
      <c r="M89" s="86"/>
      <c r="N89" s="86"/>
      <c r="O89" s="86"/>
    </row>
    <row r="90" spans="1:15" ht="20.25" customHeight="1" x14ac:dyDescent="0.25">
      <c r="A90" s="78" t="s">
        <v>69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1:15" ht="20.25" customHeight="1" x14ac:dyDescent="0.25">
      <c r="A91" s="78" t="s">
        <v>67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1:15" ht="20.25" customHeight="1" x14ac:dyDescent="0.25">
      <c r="A92" s="78" t="s">
        <v>55</v>
      </c>
      <c r="B92" s="86">
        <v>1</v>
      </c>
      <c r="C92" s="86">
        <v>1</v>
      </c>
      <c r="D92" s="86">
        <v>1</v>
      </c>
      <c r="E92" s="86">
        <v>1</v>
      </c>
      <c r="F92" s="86"/>
      <c r="G92" s="86"/>
      <c r="H92" s="86"/>
      <c r="I92" s="86">
        <v>1</v>
      </c>
      <c r="J92" s="86">
        <v>1</v>
      </c>
      <c r="K92" s="86">
        <v>1</v>
      </c>
      <c r="L92" s="86">
        <v>1</v>
      </c>
      <c r="M92" s="86">
        <v>2</v>
      </c>
      <c r="N92" s="86"/>
      <c r="O92" s="86"/>
    </row>
    <row r="93" spans="1:15" ht="20.25" customHeight="1" x14ac:dyDescent="0.25">
      <c r="A93" s="78" t="s">
        <v>48</v>
      </c>
      <c r="B93" s="86">
        <v>1</v>
      </c>
      <c r="C93" s="86">
        <v>1</v>
      </c>
      <c r="D93" s="86">
        <v>1</v>
      </c>
      <c r="E93" s="86">
        <v>1</v>
      </c>
      <c r="F93" s="86">
        <v>1</v>
      </c>
      <c r="G93" s="86"/>
      <c r="H93" s="86"/>
      <c r="I93" s="86">
        <v>1</v>
      </c>
      <c r="J93" s="86">
        <v>1</v>
      </c>
      <c r="K93" s="86">
        <v>1</v>
      </c>
      <c r="L93" s="86">
        <v>2</v>
      </c>
      <c r="M93" s="86">
        <v>1</v>
      </c>
      <c r="N93" s="86"/>
      <c r="O93" s="86"/>
    </row>
    <row r="94" spans="1:15" ht="20.25" customHeight="1" x14ac:dyDescent="0.25">
      <c r="A94" s="78" t="s">
        <v>38</v>
      </c>
      <c r="B94" s="86">
        <v>2</v>
      </c>
      <c r="C94" s="86">
        <v>1</v>
      </c>
      <c r="D94" s="86">
        <v>1</v>
      </c>
      <c r="E94" s="86"/>
      <c r="F94" s="86">
        <v>1</v>
      </c>
      <c r="G94" s="86"/>
      <c r="H94" s="86"/>
      <c r="I94" s="86">
        <v>1</v>
      </c>
      <c r="J94" s="86">
        <v>1</v>
      </c>
      <c r="K94" s="86">
        <v>1</v>
      </c>
      <c r="L94" s="86">
        <v>1</v>
      </c>
      <c r="M94" s="86">
        <v>1</v>
      </c>
      <c r="N94" s="86"/>
      <c r="O94" s="86"/>
    </row>
    <row r="95" spans="1:15" ht="20.25" customHeight="1" x14ac:dyDescent="0.25">
      <c r="A95" s="78" t="s">
        <v>33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1:15" ht="20.25" customHeight="1" x14ac:dyDescent="0.25">
      <c r="A96" s="78" t="s">
        <v>24</v>
      </c>
      <c r="B96" s="86"/>
      <c r="C96" s="86">
        <v>1</v>
      </c>
      <c r="D96" s="86">
        <v>1</v>
      </c>
      <c r="E96" s="86">
        <v>1</v>
      </c>
      <c r="F96" s="86">
        <v>1</v>
      </c>
      <c r="G96" s="86"/>
      <c r="H96" s="86"/>
      <c r="I96" s="86"/>
      <c r="J96" s="86"/>
      <c r="K96" s="86">
        <v>1</v>
      </c>
      <c r="L96" s="86">
        <v>1</v>
      </c>
      <c r="M96" s="86">
        <v>1</v>
      </c>
      <c r="N96" s="86"/>
      <c r="O96" s="86"/>
    </row>
    <row r="97" spans="1:15" ht="20.25" customHeight="1" x14ac:dyDescent="0.25">
      <c r="A97" s="78" t="s">
        <v>17</v>
      </c>
      <c r="B97" s="86">
        <v>1</v>
      </c>
      <c r="C97" s="86">
        <v>1</v>
      </c>
      <c r="D97" s="86">
        <v>1</v>
      </c>
      <c r="E97" s="86">
        <v>1</v>
      </c>
      <c r="F97" s="86">
        <v>1</v>
      </c>
      <c r="G97" s="86"/>
      <c r="H97" s="86"/>
      <c r="I97" s="86">
        <v>1</v>
      </c>
      <c r="J97" s="86">
        <v>1</v>
      </c>
      <c r="K97" s="86">
        <v>1</v>
      </c>
      <c r="L97" s="86">
        <v>1</v>
      </c>
      <c r="M97" s="86">
        <v>1</v>
      </c>
      <c r="N97" s="86"/>
      <c r="O97" s="86"/>
    </row>
    <row r="98" spans="1:15" ht="20.25" customHeight="1" x14ac:dyDescent="0.25">
      <c r="A98" s="78" t="s">
        <v>397</v>
      </c>
      <c r="B98" s="86">
        <v>1</v>
      </c>
      <c r="C98" s="86">
        <v>1</v>
      </c>
      <c r="D98" s="86">
        <v>1</v>
      </c>
      <c r="E98" s="86">
        <v>1</v>
      </c>
      <c r="F98" s="86">
        <v>1</v>
      </c>
      <c r="G98" s="86">
        <v>1</v>
      </c>
      <c r="H98" s="86">
        <v>1</v>
      </c>
      <c r="I98" s="86">
        <v>1</v>
      </c>
      <c r="J98" s="86">
        <v>1</v>
      </c>
      <c r="K98" s="86">
        <v>1</v>
      </c>
      <c r="L98" s="86">
        <v>1</v>
      </c>
      <c r="M98" s="86">
        <v>1</v>
      </c>
      <c r="N98" s="86">
        <v>1</v>
      </c>
      <c r="O98" s="86">
        <v>1</v>
      </c>
    </row>
    <row r="99" spans="1:15" ht="20.25" customHeight="1" x14ac:dyDescent="0.2">
      <c r="A99" s="78" t="s">
        <v>398</v>
      </c>
      <c r="B99" s="79">
        <v>68</v>
      </c>
      <c r="C99" s="79">
        <v>66</v>
      </c>
      <c r="D99" s="79">
        <v>59</v>
      </c>
      <c r="E99" s="79">
        <v>70</v>
      </c>
      <c r="F99" s="79">
        <v>57</v>
      </c>
      <c r="G99" s="79">
        <v>2</v>
      </c>
      <c r="H99" s="79">
        <v>10</v>
      </c>
      <c r="I99" s="79">
        <v>69</v>
      </c>
      <c r="J99" s="79">
        <v>64</v>
      </c>
      <c r="K99" s="79">
        <v>62</v>
      </c>
      <c r="L99" s="79">
        <v>67</v>
      </c>
      <c r="M99" s="79">
        <v>55</v>
      </c>
      <c r="N99" s="79">
        <v>10</v>
      </c>
      <c r="O99" s="79">
        <v>2</v>
      </c>
    </row>
  </sheetData>
  <mergeCells count="1">
    <mergeCell ref="A1:O1"/>
  </mergeCells>
  <conditionalFormatting sqref="A4:A99">
    <cfRule type="expression" dxfId="0" priority="1">
      <formula>MOD(ROW(),2)&gt;0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TUẦN 15-16</vt:lpstr>
      <vt:lpstr>KT THEO GV</vt:lpstr>
      <vt:lpstr>DM CBGV</vt:lpstr>
      <vt:lpstr>KT THEO LỚP</vt:lpstr>
      <vt:lpstr>'TUẦN 15-16'!Print_Titles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2022-12-09T12:19:51Z</cp:lastPrinted>
  <dcterms:created xsi:type="dcterms:W3CDTF">2022-11-25T06:24:13Z</dcterms:created>
  <dcterms:modified xsi:type="dcterms:W3CDTF">2022-12-09T12:25:20Z</dcterms:modified>
</cp:coreProperties>
</file>